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lenaD\tassi di assenza\Tassi di assenza definitivi 2025\"/>
    </mc:Choice>
  </mc:AlternateContent>
  <xr:revisionPtr revIDLastSave="0" documentId="13_ncr:1_{31ACCD92-B6B4-4A24-A0A9-929CB5F63D90}" xr6:coauthVersionLast="47" xr6:coauthVersionMax="47" xr10:uidLastSave="{00000000-0000-0000-0000-000000000000}"/>
  <bookViews>
    <workbookView xWindow="-120" yWindow="-120" windowWidth="29040" windowHeight="15720" xr2:uid="{15D596A1-77D9-4D66-9FE6-7223E0397F0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91" i="1" l="1"/>
  <c r="E391" i="1"/>
  <c r="C391" i="1"/>
  <c r="B391" i="1"/>
  <c r="I389" i="1"/>
  <c r="I388" i="1"/>
  <c r="I387" i="1"/>
  <c r="I386" i="1"/>
  <c r="I385" i="1"/>
  <c r="I391" i="1" s="1"/>
  <c r="G357" i="1"/>
  <c r="E357" i="1"/>
  <c r="C357" i="1"/>
  <c r="B357" i="1"/>
  <c r="I355" i="1"/>
  <c r="I354" i="1"/>
  <c r="I353" i="1"/>
  <c r="I352" i="1"/>
  <c r="I351" i="1"/>
  <c r="I357" i="1" s="1"/>
  <c r="G323" i="1"/>
  <c r="E323" i="1"/>
  <c r="C323" i="1"/>
  <c r="B323" i="1"/>
  <c r="I321" i="1"/>
  <c r="I320" i="1"/>
  <c r="I319" i="1"/>
  <c r="I318" i="1"/>
  <c r="I317" i="1"/>
  <c r="I323" i="1" s="1"/>
  <c r="G289" i="1"/>
  <c r="E289" i="1"/>
  <c r="C289" i="1"/>
  <c r="B289" i="1"/>
  <c r="I287" i="1"/>
  <c r="I286" i="1"/>
  <c r="I285" i="1"/>
  <c r="I284" i="1"/>
  <c r="I283" i="1"/>
  <c r="I289" i="1" s="1"/>
  <c r="G255" i="1"/>
  <c r="E255" i="1"/>
  <c r="C255" i="1"/>
  <c r="B255" i="1"/>
  <c r="I253" i="1"/>
  <c r="I252" i="1"/>
  <c r="I251" i="1"/>
  <c r="I250" i="1"/>
  <c r="I249" i="1"/>
  <c r="I255" i="1" s="1"/>
  <c r="G221" i="1"/>
  <c r="E221" i="1"/>
  <c r="C221" i="1"/>
  <c r="B221" i="1"/>
  <c r="I219" i="1"/>
  <c r="I218" i="1"/>
  <c r="I217" i="1"/>
  <c r="I216" i="1"/>
  <c r="I215" i="1"/>
  <c r="I221" i="1" s="1"/>
  <c r="G187" i="1"/>
  <c r="E187" i="1"/>
  <c r="C187" i="1"/>
  <c r="B187" i="1"/>
  <c r="I185" i="1"/>
  <c r="I184" i="1"/>
  <c r="I183" i="1"/>
  <c r="I182" i="1"/>
  <c r="I187" i="1" s="1"/>
  <c r="I181" i="1"/>
  <c r="I153" i="1"/>
  <c r="G153" i="1"/>
  <c r="E153" i="1"/>
  <c r="C153" i="1"/>
  <c r="B153" i="1"/>
  <c r="I151" i="1"/>
  <c r="I150" i="1"/>
  <c r="I149" i="1"/>
  <c r="I148" i="1"/>
  <c r="I147" i="1"/>
  <c r="G119" i="1"/>
  <c r="E119" i="1"/>
  <c r="C119" i="1"/>
  <c r="B119" i="1"/>
  <c r="I117" i="1"/>
  <c r="I116" i="1"/>
  <c r="I119" i="1" s="1"/>
  <c r="I115" i="1"/>
  <c r="I114" i="1"/>
  <c r="I113" i="1"/>
  <c r="G85" i="1"/>
  <c r="E85" i="1"/>
  <c r="C85" i="1"/>
  <c r="B85" i="1"/>
  <c r="I83" i="1"/>
  <c r="I82" i="1"/>
  <c r="I81" i="1"/>
  <c r="I80" i="1"/>
  <c r="I85" i="1" s="1"/>
  <c r="I79" i="1"/>
  <c r="G51" i="1"/>
  <c r="E51" i="1"/>
  <c r="C51" i="1"/>
  <c r="B51" i="1"/>
  <c r="I49" i="1"/>
  <c r="I48" i="1"/>
  <c r="I47" i="1"/>
  <c r="I46" i="1"/>
  <c r="I51" i="1" s="1"/>
  <c r="I45" i="1"/>
  <c r="K17" i="1"/>
  <c r="G17" i="1"/>
  <c r="E17" i="1"/>
  <c r="C17" i="1"/>
  <c r="B17" i="1"/>
  <c r="K15" i="1"/>
  <c r="I15" i="1"/>
  <c r="K14" i="1"/>
  <c r="I14" i="1"/>
  <c r="K13" i="1"/>
  <c r="I13" i="1"/>
  <c r="K12" i="1"/>
  <c r="I12" i="1"/>
  <c r="K11" i="1"/>
  <c r="I11" i="1"/>
  <c r="I17" i="1" s="1"/>
</calcChain>
</file>

<file path=xl/sharedStrings.xml><?xml version="1.0" encoding="utf-8"?>
<sst xmlns="http://schemas.openxmlformats.org/spreadsheetml/2006/main" count="492" uniqueCount="37">
  <si>
    <t xml:space="preserve"> Dati mensili sulle percentuali di assenza del personale in servizio presso la Camera di Commercio di Genova  -  mese di GENNAIO  2025</t>
  </si>
  <si>
    <t>Totale gg. di assenza</t>
  </si>
  <si>
    <t>%</t>
  </si>
  <si>
    <t>di cui:</t>
  </si>
  <si>
    <t>Totale</t>
  </si>
  <si>
    <t>assenze</t>
  </si>
  <si>
    <t>totale assenze</t>
  </si>
  <si>
    <t xml:space="preserve">assenze </t>
  </si>
  <si>
    <t xml:space="preserve">totale </t>
  </si>
  <si>
    <t xml:space="preserve">assenze per </t>
  </si>
  <si>
    <t>presenza</t>
  </si>
  <si>
    <t>Area Dirigenziale</t>
  </si>
  <si>
    <t>Personale</t>
  </si>
  <si>
    <t>(ferie, malattie,perm. retribuito,</t>
  </si>
  <si>
    <t>per ferie</t>
  </si>
  <si>
    <t xml:space="preserve">per malattia </t>
  </si>
  <si>
    <t>altre cause</t>
  </si>
  <si>
    <t xml:space="preserve"> legge 104, perm. Amministratori</t>
  </si>
  <si>
    <t>per malattia</t>
  </si>
  <si>
    <t xml:space="preserve"> locali, congedi parentali )</t>
  </si>
  <si>
    <t>Segreteria Generale, Staff e Attività Promozionali</t>
  </si>
  <si>
    <t>Area Amministrativo-Contabile</t>
  </si>
  <si>
    <t>Area Servizio Integrato del Personale. Settore Studi e Statistica</t>
  </si>
  <si>
    <t>Area Servizi Anagrafici</t>
  </si>
  <si>
    <t xml:space="preserve"> Area Regolazione del Mercato</t>
  </si>
  <si>
    <t>Valori generali e totali</t>
  </si>
  <si>
    <t xml:space="preserve"> Dati mensili sulle percentuali di assenza del personale in servizio presso la Camera di Commercio di Genova  -  mese di FEBBRAIO  2025</t>
  </si>
  <si>
    <t xml:space="preserve"> Dati mensili sulle percentuali di assenza del personale in servizio presso la Camera di Commercio di Genova  -  mese di MARZO  2025</t>
  </si>
  <si>
    <t xml:space="preserve"> Dati mensili sulle percentuali di assenza del personale in servizio presso la Camera di Commercio di Genova  -  mese di APRILE  2025</t>
  </si>
  <si>
    <t xml:space="preserve"> Dati mensili sulle percentuali di assenza del personale in servizio presso la Camera di Commercio di Genova  -  mese di MAGGIO  2025</t>
  </si>
  <si>
    <t xml:space="preserve"> Dati mensili sulle percentuali di assenza del personale in servizio presso la Camera di Commercio di Genova  -  mese di GIUGNO  2025</t>
  </si>
  <si>
    <t xml:space="preserve"> Dati mensili sulle percentuali di assenza del personale in servizio presso la Camera di Commercio di Genova  -  mese di LUGLIO  2025</t>
  </si>
  <si>
    <t xml:space="preserve"> Dati mensili sulle percentuali di assenza del personale in servizio presso la Camera di Commercio di Genova  -  mese di AGOSTO  2025</t>
  </si>
  <si>
    <t xml:space="preserve"> Dati mensili sulle percentuali di assenza del personale in servizio presso la Camera di Commercio di Genova  -  mese di SETTEMBRE  2025</t>
  </si>
  <si>
    <t xml:space="preserve"> Dati mensili sulle percentuali di assenza del personale in servizio presso la Camera di Commercio di Genova  -  mese di OTTOBRE  2025</t>
  </si>
  <si>
    <t xml:space="preserve"> Dati mensili sulle percentuali di assenza del personale in servizio presso la Camera di Commercio di Genova  -  mese di NOVEMBRE  2025</t>
  </si>
  <si>
    <t xml:space="preserve"> Dati mensili sulle percentuali di assenza del personale in servizio presso la Camera di Commercio di Genova  -  mese di DICEMBRE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</si>
</sst>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7" xfId="0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 applyAlignment="1">
      <alignment wrapText="1"/>
    </xf>
    <xf numFmtId="0" fontId="4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0" fillId="0" borderId="8" xfId="0" applyBorder="1"/>
    <xf numFmtId="0" fontId="4" fillId="0" borderId="8" xfId="0" applyFont="1" applyBorder="1"/>
    <xf numFmtId="0" fontId="3" fillId="0" borderId="8" xfId="0" applyFont="1" applyBorder="1"/>
    <xf numFmtId="0" fontId="4" fillId="0" borderId="5" xfId="0" applyFont="1" applyBorder="1"/>
    <xf numFmtId="0" fontId="0" fillId="0" borderId="5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3" fillId="0" borderId="10" xfId="0" applyFont="1" applyBorder="1" applyAlignment="1">
      <alignment horizontal="left" vertical="center" wrapText="1"/>
    </xf>
    <xf numFmtId="1" fontId="4" fillId="0" borderId="11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10" fontId="4" fillId="0" borderId="11" xfId="1" applyNumberFormat="1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17" xfId="0" applyFill="1" applyBorder="1" applyAlignment="1">
      <alignment wrapText="1"/>
    </xf>
    <xf numFmtId="1" fontId="0" fillId="2" borderId="18" xfId="0" applyNumberFormat="1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10" fontId="0" fillId="2" borderId="19" xfId="1" applyNumberFormat="1" applyFon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1164-C77A-4653-B764-524B0165D552}">
  <sheetPr>
    <pageSetUpPr fitToPage="1"/>
  </sheetPr>
  <dimension ref="A1:K391"/>
  <sheetViews>
    <sheetView tabSelected="1" workbookViewId="0">
      <selection activeCell="N398" sqref="N398"/>
    </sheetView>
  </sheetViews>
  <sheetFormatPr defaultRowHeight="15" x14ac:dyDescent="0.25"/>
  <cols>
    <col min="1" max="1" width="23.7109375" customWidth="1"/>
    <col min="2" max="2" width="9" bestFit="1" customWidth="1"/>
    <col min="3" max="4" width="22.85546875" customWidth="1"/>
    <col min="5" max="5" width="13.7109375" customWidth="1"/>
    <col min="6" max="6" width="8.7109375" customWidth="1"/>
    <col min="7" max="7" width="10.85546875" customWidth="1"/>
    <col min="8" max="8" width="10.5703125" customWidth="1"/>
    <col min="9" max="9" width="11.85546875" customWidth="1"/>
    <col min="10" max="10" width="10.5703125" customWidth="1"/>
  </cols>
  <sheetData>
    <row r="1" spans="1:11" ht="15.75" thickBot="1" x14ac:dyDescent="0.3"/>
    <row r="2" spans="1:11" ht="15.75" thickBot="1" x14ac:dyDescent="0.3">
      <c r="A2" s="1"/>
      <c r="B2" s="2"/>
      <c r="C2" s="2"/>
      <c r="D2" s="2" t="s">
        <v>0</v>
      </c>
      <c r="E2" s="2"/>
      <c r="F2" s="2"/>
      <c r="G2" s="2"/>
      <c r="H2" s="2"/>
      <c r="I2" s="2"/>
      <c r="J2" s="2"/>
      <c r="K2" s="3"/>
    </row>
    <row r="3" spans="1:1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25">
      <c r="A4" s="6"/>
      <c r="B4" s="7"/>
      <c r="C4" s="8" t="s">
        <v>1</v>
      </c>
      <c r="D4" s="9" t="s">
        <v>2</v>
      </c>
      <c r="E4" s="8" t="s">
        <v>3</v>
      </c>
      <c r="F4" s="8" t="s">
        <v>2</v>
      </c>
      <c r="G4" s="8" t="s">
        <v>3</v>
      </c>
      <c r="H4" s="8" t="s">
        <v>2</v>
      </c>
      <c r="I4" s="8" t="s">
        <v>3</v>
      </c>
      <c r="J4" s="8" t="s">
        <v>2</v>
      </c>
      <c r="K4" s="9" t="s">
        <v>2</v>
      </c>
    </row>
    <row r="5" spans="1:11" x14ac:dyDescent="0.25">
      <c r="A5" s="10"/>
      <c r="B5" s="9" t="s">
        <v>4</v>
      </c>
      <c r="C5" s="11"/>
      <c r="D5" s="9" t="s">
        <v>5</v>
      </c>
      <c r="E5" s="9" t="s">
        <v>6</v>
      </c>
      <c r="F5" s="9" t="s">
        <v>7</v>
      </c>
      <c r="G5" s="9" t="s">
        <v>8</v>
      </c>
      <c r="H5" s="9" t="s">
        <v>7</v>
      </c>
      <c r="I5" s="9" t="s">
        <v>8</v>
      </c>
      <c r="J5" s="9" t="s">
        <v>9</v>
      </c>
      <c r="K5" s="9" t="s">
        <v>10</v>
      </c>
    </row>
    <row r="6" spans="1:11" x14ac:dyDescent="0.25">
      <c r="A6" s="12" t="s">
        <v>11</v>
      </c>
      <c r="B6" s="9" t="s">
        <v>12</v>
      </c>
      <c r="C6" s="11" t="s">
        <v>13</v>
      </c>
      <c r="D6" s="11" t="s">
        <v>13</v>
      </c>
      <c r="E6" s="9" t="s">
        <v>14</v>
      </c>
      <c r="F6" s="9" t="s">
        <v>14</v>
      </c>
      <c r="G6" s="9" t="s">
        <v>5</v>
      </c>
      <c r="H6" s="9" t="s">
        <v>15</v>
      </c>
      <c r="I6" s="9" t="s">
        <v>9</v>
      </c>
      <c r="J6" s="9" t="s">
        <v>16</v>
      </c>
      <c r="K6" s="11"/>
    </row>
    <row r="7" spans="1:11" x14ac:dyDescent="0.25">
      <c r="A7" s="10"/>
      <c r="B7" s="13"/>
      <c r="C7" s="11" t="s">
        <v>17</v>
      </c>
      <c r="D7" s="11" t="s">
        <v>17</v>
      </c>
      <c r="E7" s="14"/>
      <c r="F7" s="14"/>
      <c r="G7" s="9" t="s">
        <v>18</v>
      </c>
      <c r="H7" s="15"/>
      <c r="I7" s="9" t="s">
        <v>16</v>
      </c>
      <c r="J7" s="11"/>
      <c r="K7" s="11"/>
    </row>
    <row r="8" spans="1:11" x14ac:dyDescent="0.25">
      <c r="A8" s="10"/>
      <c r="B8" s="13"/>
      <c r="C8" s="11" t="s">
        <v>19</v>
      </c>
      <c r="D8" s="11" t="s">
        <v>19</v>
      </c>
      <c r="E8" s="13"/>
      <c r="F8" s="13"/>
      <c r="G8" s="9"/>
      <c r="H8" s="13"/>
      <c r="I8" s="14"/>
      <c r="J8" s="14"/>
      <c r="K8" s="11"/>
    </row>
    <row r="9" spans="1:11" x14ac:dyDescent="0.25">
      <c r="A9" s="4"/>
      <c r="B9" s="5"/>
      <c r="C9" s="16"/>
      <c r="D9" s="17"/>
      <c r="E9" s="5"/>
      <c r="F9" s="5"/>
      <c r="G9" s="17"/>
      <c r="H9" s="17"/>
      <c r="I9" s="16"/>
      <c r="J9" s="16"/>
      <c r="K9" s="17"/>
    </row>
    <row r="10" spans="1:11" x14ac:dyDescent="0.25">
      <c r="A10" s="18"/>
      <c r="B10" s="19"/>
      <c r="C10" s="19"/>
      <c r="D10" s="19"/>
      <c r="E10" s="19"/>
      <c r="F10" s="19"/>
      <c r="G10" s="19"/>
      <c r="H10" s="20"/>
      <c r="I10" s="20"/>
      <c r="J10" s="20"/>
      <c r="K10" s="19"/>
    </row>
    <row r="11" spans="1:11" ht="22.5" x14ac:dyDescent="0.25">
      <c r="A11" s="21" t="s">
        <v>20</v>
      </c>
      <c r="B11" s="22">
        <v>28</v>
      </c>
      <c r="C11" s="23">
        <v>62.5</v>
      </c>
      <c r="D11" s="24">
        <v>0.1079447322970639</v>
      </c>
      <c r="E11" s="23">
        <v>45.5</v>
      </c>
      <c r="F11" s="24">
        <v>7.8600000000000003E-2</v>
      </c>
      <c r="G11" s="23">
        <v>2</v>
      </c>
      <c r="H11" s="24">
        <v>3.4542314335060447E-3</v>
      </c>
      <c r="I11" s="25">
        <f>C11-E11-G11</f>
        <v>15</v>
      </c>
      <c r="J11" s="24">
        <v>2.5906735751295335E-2</v>
      </c>
      <c r="K11" s="26">
        <f>1-D11</f>
        <v>0.89205526770293608</v>
      </c>
    </row>
    <row r="12" spans="1:11" ht="22.5" x14ac:dyDescent="0.25">
      <c r="A12" s="27" t="s">
        <v>21</v>
      </c>
      <c r="B12" s="22">
        <v>17</v>
      </c>
      <c r="C12" s="23">
        <v>38</v>
      </c>
      <c r="D12" s="24">
        <v>0.10644257703081232</v>
      </c>
      <c r="E12" s="23">
        <v>27</v>
      </c>
      <c r="F12" s="24">
        <v>7.5600000000000001E-2</v>
      </c>
      <c r="G12" s="23">
        <v>3</v>
      </c>
      <c r="H12" s="24">
        <v>8.4033613445378148E-3</v>
      </c>
      <c r="I12" s="25">
        <f t="shared" ref="I12:I15" si="0">C12-E12-G12</f>
        <v>8</v>
      </c>
      <c r="J12" s="24">
        <v>2.2408963585434174E-2</v>
      </c>
      <c r="K12" s="26">
        <f t="shared" ref="K12:K15" si="1">1-D12</f>
        <v>0.89355742296918772</v>
      </c>
    </row>
    <row r="13" spans="1:11" ht="33.75" x14ac:dyDescent="0.25">
      <c r="A13" s="28" t="s">
        <v>22</v>
      </c>
      <c r="B13" s="22">
        <v>10</v>
      </c>
      <c r="C13" s="23">
        <v>34.5</v>
      </c>
      <c r="D13" s="24">
        <v>0.16829268292682928</v>
      </c>
      <c r="E13" s="23">
        <v>17.5</v>
      </c>
      <c r="F13" s="24">
        <v>8.5400000000000004E-2</v>
      </c>
      <c r="G13" s="23">
        <v>2</v>
      </c>
      <c r="H13" s="24">
        <v>9.7560975609756097E-3</v>
      </c>
      <c r="I13" s="25">
        <f t="shared" si="0"/>
        <v>15</v>
      </c>
      <c r="J13" s="24">
        <v>7.3170731707317069E-2</v>
      </c>
      <c r="K13" s="26">
        <f t="shared" si="1"/>
        <v>0.83170731707317069</v>
      </c>
    </row>
    <row r="14" spans="1:11" x14ac:dyDescent="0.25">
      <c r="A14" s="28" t="s">
        <v>23</v>
      </c>
      <c r="B14" s="22">
        <v>21</v>
      </c>
      <c r="C14" s="23">
        <v>99.5</v>
      </c>
      <c r="D14" s="24">
        <v>0.2271689497716895</v>
      </c>
      <c r="E14" s="23">
        <v>79.5</v>
      </c>
      <c r="F14" s="24">
        <v>0.18149999999999999</v>
      </c>
      <c r="G14" s="23">
        <v>4</v>
      </c>
      <c r="H14" s="24">
        <v>9.1324200913242004E-3</v>
      </c>
      <c r="I14" s="25">
        <f t="shared" si="0"/>
        <v>16</v>
      </c>
      <c r="J14" s="24">
        <v>3.6529680365296802E-2</v>
      </c>
      <c r="K14" s="26">
        <f t="shared" si="1"/>
        <v>0.77283105022831045</v>
      </c>
    </row>
    <row r="15" spans="1:11" ht="22.5" x14ac:dyDescent="0.25">
      <c r="A15" s="29" t="s">
        <v>24</v>
      </c>
      <c r="B15" s="22">
        <v>12</v>
      </c>
      <c r="C15" s="23">
        <v>33</v>
      </c>
      <c r="D15" s="24">
        <v>0.13306451612903225</v>
      </c>
      <c r="E15" s="23">
        <v>24</v>
      </c>
      <c r="F15" s="24">
        <v>9.6799999999999997E-2</v>
      </c>
      <c r="G15" s="23">
        <v>4</v>
      </c>
      <c r="H15" s="24">
        <v>1.6129032258064516E-2</v>
      </c>
      <c r="I15" s="23">
        <f t="shared" si="0"/>
        <v>5</v>
      </c>
      <c r="J15" s="24">
        <v>2.0161290322580645E-2</v>
      </c>
      <c r="K15" s="26">
        <f t="shared" si="1"/>
        <v>0.86693548387096775</v>
      </c>
    </row>
    <row r="16" spans="1:11" ht="15.75" thickBot="1" x14ac:dyDescent="0.3">
      <c r="A16" s="30"/>
      <c r="B16" s="31"/>
      <c r="C16" s="31"/>
      <c r="D16" s="31"/>
      <c r="E16" s="31"/>
      <c r="F16" s="31"/>
      <c r="G16" s="31"/>
      <c r="H16" s="31"/>
      <c r="I16" s="31"/>
      <c r="J16" s="32"/>
      <c r="K16" s="33"/>
    </row>
    <row r="17" spans="1:11" ht="15.75" thickTop="1" x14ac:dyDescent="0.25">
      <c r="A17" s="34" t="s">
        <v>25</v>
      </c>
      <c r="B17" s="35">
        <f>SUM(B11:B15)</f>
        <v>88</v>
      </c>
      <c r="C17" s="36">
        <f>SUM(C11:C15)</f>
        <v>267.5</v>
      </c>
      <c r="D17" s="37">
        <v>0.14641488779419815</v>
      </c>
      <c r="E17" s="38">
        <f>SUM(E11:E15)</f>
        <v>193.5</v>
      </c>
      <c r="F17" s="37">
        <v>0.10589999999999999</v>
      </c>
      <c r="G17" s="38">
        <f>SUM(G11:G15)</f>
        <v>15</v>
      </c>
      <c r="H17" s="37">
        <v>8.2101806239737278E-3</v>
      </c>
      <c r="I17" s="38">
        <f>SUM(I11:I15)</f>
        <v>59</v>
      </c>
      <c r="J17" s="37">
        <v>3.2293377120963328E-2</v>
      </c>
      <c r="K17" s="37">
        <f>1-D17</f>
        <v>0.8535851122058018</v>
      </c>
    </row>
    <row r="35" spans="1:11" ht="15.75" thickBot="1" x14ac:dyDescent="0.3"/>
    <row r="36" spans="1:11" ht="15.75" thickBot="1" x14ac:dyDescent="0.3">
      <c r="A36" s="1"/>
      <c r="B36" s="2"/>
      <c r="C36" s="2"/>
      <c r="D36" s="2" t="s">
        <v>26</v>
      </c>
      <c r="E36" s="2"/>
      <c r="F36" s="2"/>
      <c r="G36" s="2"/>
      <c r="H36" s="2"/>
      <c r="I36" s="2"/>
      <c r="J36" s="2"/>
      <c r="K36" s="3"/>
    </row>
    <row r="37" spans="1:11" x14ac:dyDescent="0.25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5">
      <c r="A38" s="6"/>
      <c r="B38" s="7"/>
      <c r="C38" s="8" t="s">
        <v>1</v>
      </c>
      <c r="D38" s="9" t="s">
        <v>2</v>
      </c>
      <c r="E38" s="8" t="s">
        <v>3</v>
      </c>
      <c r="F38" s="8" t="s">
        <v>2</v>
      </c>
      <c r="G38" s="8" t="s">
        <v>3</v>
      </c>
      <c r="H38" s="8" t="s">
        <v>2</v>
      </c>
      <c r="I38" s="8" t="s">
        <v>3</v>
      </c>
      <c r="J38" s="8" t="s">
        <v>2</v>
      </c>
      <c r="K38" s="9" t="s">
        <v>2</v>
      </c>
    </row>
    <row r="39" spans="1:11" x14ac:dyDescent="0.25">
      <c r="A39" s="10"/>
      <c r="B39" s="9" t="s">
        <v>4</v>
      </c>
      <c r="C39" s="11"/>
      <c r="D39" s="9" t="s">
        <v>5</v>
      </c>
      <c r="E39" s="9" t="s">
        <v>6</v>
      </c>
      <c r="F39" s="9" t="s">
        <v>7</v>
      </c>
      <c r="G39" s="9" t="s">
        <v>8</v>
      </c>
      <c r="H39" s="9" t="s">
        <v>7</v>
      </c>
      <c r="I39" s="9" t="s">
        <v>8</v>
      </c>
      <c r="J39" s="9" t="s">
        <v>9</v>
      </c>
      <c r="K39" s="9" t="s">
        <v>10</v>
      </c>
    </row>
    <row r="40" spans="1:11" x14ac:dyDescent="0.25">
      <c r="A40" s="12" t="s">
        <v>11</v>
      </c>
      <c r="B40" s="9" t="s">
        <v>12</v>
      </c>
      <c r="C40" s="11" t="s">
        <v>13</v>
      </c>
      <c r="D40" s="11" t="s">
        <v>13</v>
      </c>
      <c r="E40" s="9" t="s">
        <v>14</v>
      </c>
      <c r="F40" s="9" t="s">
        <v>14</v>
      </c>
      <c r="G40" s="9" t="s">
        <v>5</v>
      </c>
      <c r="H40" s="9" t="s">
        <v>15</v>
      </c>
      <c r="I40" s="9" t="s">
        <v>9</v>
      </c>
      <c r="J40" s="9" t="s">
        <v>16</v>
      </c>
      <c r="K40" s="11"/>
    </row>
    <row r="41" spans="1:11" x14ac:dyDescent="0.25">
      <c r="A41" s="10"/>
      <c r="B41" s="13"/>
      <c r="C41" s="11" t="s">
        <v>17</v>
      </c>
      <c r="D41" s="11" t="s">
        <v>17</v>
      </c>
      <c r="E41" s="14"/>
      <c r="F41" s="14"/>
      <c r="G41" s="9" t="s">
        <v>18</v>
      </c>
      <c r="H41" s="15"/>
      <c r="I41" s="9" t="s">
        <v>16</v>
      </c>
      <c r="J41" s="11"/>
      <c r="K41" s="11"/>
    </row>
    <row r="42" spans="1:11" x14ac:dyDescent="0.25">
      <c r="A42" s="10"/>
      <c r="B42" s="13"/>
      <c r="C42" s="11" t="s">
        <v>19</v>
      </c>
      <c r="D42" s="11" t="s">
        <v>19</v>
      </c>
      <c r="E42" s="13"/>
      <c r="F42" s="13"/>
      <c r="G42" s="9"/>
      <c r="H42" s="13"/>
      <c r="I42" s="14"/>
      <c r="J42" s="14"/>
      <c r="K42" s="11"/>
    </row>
    <row r="43" spans="1:11" x14ac:dyDescent="0.25">
      <c r="A43" s="4"/>
      <c r="B43" s="5"/>
      <c r="C43" s="16"/>
      <c r="D43" s="17"/>
      <c r="E43" s="5"/>
      <c r="F43" s="5"/>
      <c r="G43" s="17"/>
      <c r="H43" s="17"/>
      <c r="I43" s="16"/>
      <c r="J43" s="16"/>
      <c r="K43" s="17"/>
    </row>
    <row r="44" spans="1:11" x14ac:dyDescent="0.25">
      <c r="A44" s="18"/>
      <c r="B44" s="19"/>
      <c r="C44" s="19"/>
      <c r="D44" s="19"/>
      <c r="E44" s="19"/>
      <c r="F44" s="19"/>
      <c r="G44" s="19"/>
      <c r="H44" s="20"/>
      <c r="I44" s="20"/>
      <c r="J44" s="20"/>
      <c r="K44" s="19"/>
    </row>
    <row r="45" spans="1:11" ht="22.5" x14ac:dyDescent="0.25">
      <c r="A45" s="21" t="s">
        <v>20</v>
      </c>
      <c r="B45" s="22">
        <v>28</v>
      </c>
      <c r="C45" s="23">
        <v>68</v>
      </c>
      <c r="D45" s="24">
        <v>0.1232</v>
      </c>
      <c r="E45" s="23">
        <v>47</v>
      </c>
      <c r="F45" s="24">
        <v>8.5099999999999995E-2</v>
      </c>
      <c r="G45" s="23">
        <v>14</v>
      </c>
      <c r="H45" s="24">
        <v>2.5399999999999999E-2</v>
      </c>
      <c r="I45" s="25">
        <f>C45-E45-G45</f>
        <v>7</v>
      </c>
      <c r="J45" s="24">
        <v>1.2681159420289856E-2</v>
      </c>
      <c r="K45" s="26">
        <v>0.87681159420289856</v>
      </c>
    </row>
    <row r="46" spans="1:11" ht="22.5" x14ac:dyDescent="0.25">
      <c r="A46" s="27" t="s">
        <v>21</v>
      </c>
      <c r="B46" s="22">
        <v>17</v>
      </c>
      <c r="C46" s="23">
        <v>45.5</v>
      </c>
      <c r="D46" s="24">
        <v>0.1338</v>
      </c>
      <c r="E46" s="23">
        <v>30.5</v>
      </c>
      <c r="F46" s="24">
        <v>8.9700000000000002E-2</v>
      </c>
      <c r="G46" s="23">
        <v>12</v>
      </c>
      <c r="H46" s="24">
        <v>3.5299999999999998E-2</v>
      </c>
      <c r="I46" s="25">
        <f t="shared" ref="I46:I49" si="2">C46-E46-G46</f>
        <v>3</v>
      </c>
      <c r="J46" s="24">
        <v>8.8235294117647058E-3</v>
      </c>
      <c r="K46" s="26">
        <v>0.86617647058823533</v>
      </c>
    </row>
    <row r="47" spans="1:11" ht="33.75" x14ac:dyDescent="0.25">
      <c r="A47" s="28" t="s">
        <v>22</v>
      </c>
      <c r="B47" s="22">
        <v>10</v>
      </c>
      <c r="C47" s="23">
        <v>30.5</v>
      </c>
      <c r="D47" s="24">
        <v>0.15559999999999999</v>
      </c>
      <c r="E47" s="23">
        <v>14.5</v>
      </c>
      <c r="F47" s="24">
        <v>7.3999999999999996E-2</v>
      </c>
      <c r="G47" s="23">
        <v>0</v>
      </c>
      <c r="H47" s="24">
        <v>0</v>
      </c>
      <c r="I47" s="25">
        <f t="shared" si="2"/>
        <v>16</v>
      </c>
      <c r="J47" s="24">
        <v>8.1632653061224483E-2</v>
      </c>
      <c r="K47" s="26">
        <v>0.84438775510204078</v>
      </c>
    </row>
    <row r="48" spans="1:11" x14ac:dyDescent="0.25">
      <c r="A48" s="28" t="s">
        <v>23</v>
      </c>
      <c r="B48" s="22">
        <v>20</v>
      </c>
      <c r="C48" s="23">
        <v>84.5</v>
      </c>
      <c r="D48" s="24">
        <v>0.2195</v>
      </c>
      <c r="E48" s="23">
        <v>73</v>
      </c>
      <c r="F48" s="24">
        <v>0.18959999999999999</v>
      </c>
      <c r="G48" s="23">
        <v>0</v>
      </c>
      <c r="H48" s="24">
        <v>0</v>
      </c>
      <c r="I48" s="25">
        <f t="shared" si="2"/>
        <v>11.5</v>
      </c>
      <c r="J48" s="24">
        <v>2.987012987012987E-2</v>
      </c>
      <c r="K48" s="26">
        <v>0.7805194805194805</v>
      </c>
    </row>
    <row r="49" spans="1:11" ht="22.5" x14ac:dyDescent="0.25">
      <c r="A49" s="29" t="s">
        <v>24</v>
      </c>
      <c r="B49" s="22">
        <v>12</v>
      </c>
      <c r="C49" s="23">
        <v>37</v>
      </c>
      <c r="D49" s="24">
        <v>0.15679999999999999</v>
      </c>
      <c r="E49" s="23">
        <v>30</v>
      </c>
      <c r="F49" s="24">
        <v>0.12709999999999999</v>
      </c>
      <c r="G49" s="23">
        <v>3</v>
      </c>
      <c r="H49" s="24">
        <v>1.2699999999999999E-2</v>
      </c>
      <c r="I49" s="23">
        <f t="shared" si="2"/>
        <v>4</v>
      </c>
      <c r="J49" s="24">
        <v>1.6949152542372881E-2</v>
      </c>
      <c r="K49" s="26">
        <v>0.84322033898305082</v>
      </c>
    </row>
    <row r="50" spans="1:11" ht="15.75" thickBot="1" x14ac:dyDescent="0.3">
      <c r="A50" s="30"/>
      <c r="B50" s="31"/>
      <c r="C50" s="31"/>
      <c r="D50" s="31"/>
      <c r="E50" s="31"/>
      <c r="F50" s="31"/>
      <c r="G50" s="31"/>
      <c r="H50" s="31"/>
      <c r="I50" s="31"/>
      <c r="J50" s="32"/>
      <c r="K50" s="33"/>
    </row>
    <row r="51" spans="1:11" ht="15.75" thickTop="1" x14ac:dyDescent="0.25">
      <c r="A51" s="34" t="s">
        <v>25</v>
      </c>
      <c r="B51" s="35">
        <f>SUM(B45:B49)</f>
        <v>87</v>
      </c>
      <c r="C51" s="36">
        <f>SUM(C45:C49)</f>
        <v>265.5</v>
      </c>
      <c r="D51" s="37">
        <v>0.15540000000000001</v>
      </c>
      <c r="E51" s="38">
        <f>SUM(E45:E49)</f>
        <v>195</v>
      </c>
      <c r="F51" s="37">
        <v>0.11409999999999999</v>
      </c>
      <c r="G51" s="38">
        <f>SUM(G45:G49)</f>
        <v>29</v>
      </c>
      <c r="H51" s="37">
        <v>1.7000000000000001E-2</v>
      </c>
      <c r="I51" s="38">
        <f>SUM(I45:I49)</f>
        <v>41.5</v>
      </c>
      <c r="J51" s="37">
        <v>2.4283206553540083E-2</v>
      </c>
      <c r="K51" s="37">
        <v>0.84464599180807487</v>
      </c>
    </row>
    <row r="69" spans="1:11" ht="15.75" thickBot="1" x14ac:dyDescent="0.3"/>
    <row r="70" spans="1:11" ht="15.75" thickBot="1" x14ac:dyDescent="0.3">
      <c r="A70" s="1"/>
      <c r="B70" s="2"/>
      <c r="C70" s="2"/>
      <c r="D70" s="2" t="s">
        <v>27</v>
      </c>
      <c r="E70" s="2"/>
      <c r="F70" s="2"/>
      <c r="G70" s="2"/>
      <c r="H70" s="2"/>
      <c r="I70" s="2"/>
      <c r="J70" s="2"/>
      <c r="K70" s="3"/>
    </row>
    <row r="71" spans="1:11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x14ac:dyDescent="0.25">
      <c r="A72" s="6"/>
      <c r="B72" s="7"/>
      <c r="C72" s="8" t="s">
        <v>1</v>
      </c>
      <c r="D72" s="9" t="s">
        <v>2</v>
      </c>
      <c r="E72" s="8" t="s">
        <v>3</v>
      </c>
      <c r="F72" s="8" t="s">
        <v>2</v>
      </c>
      <c r="G72" s="8" t="s">
        <v>3</v>
      </c>
      <c r="H72" s="8" t="s">
        <v>2</v>
      </c>
      <c r="I72" s="8" t="s">
        <v>3</v>
      </c>
      <c r="J72" s="8" t="s">
        <v>2</v>
      </c>
      <c r="K72" s="9" t="s">
        <v>2</v>
      </c>
    </row>
    <row r="73" spans="1:11" x14ac:dyDescent="0.25">
      <c r="A73" s="10"/>
      <c r="B73" s="9" t="s">
        <v>4</v>
      </c>
      <c r="C73" s="11"/>
      <c r="D73" s="9" t="s">
        <v>5</v>
      </c>
      <c r="E73" s="9" t="s">
        <v>6</v>
      </c>
      <c r="F73" s="9" t="s">
        <v>7</v>
      </c>
      <c r="G73" s="9" t="s">
        <v>8</v>
      </c>
      <c r="H73" s="9" t="s">
        <v>7</v>
      </c>
      <c r="I73" s="9" t="s">
        <v>8</v>
      </c>
      <c r="J73" s="9" t="s">
        <v>9</v>
      </c>
      <c r="K73" s="9" t="s">
        <v>10</v>
      </c>
    </row>
    <row r="74" spans="1:11" x14ac:dyDescent="0.25">
      <c r="A74" s="12" t="s">
        <v>11</v>
      </c>
      <c r="B74" s="9" t="s">
        <v>12</v>
      </c>
      <c r="C74" s="11" t="s">
        <v>13</v>
      </c>
      <c r="D74" s="11" t="s">
        <v>13</v>
      </c>
      <c r="E74" s="9" t="s">
        <v>14</v>
      </c>
      <c r="F74" s="9" t="s">
        <v>14</v>
      </c>
      <c r="G74" s="9" t="s">
        <v>5</v>
      </c>
      <c r="H74" s="9" t="s">
        <v>15</v>
      </c>
      <c r="I74" s="9" t="s">
        <v>9</v>
      </c>
      <c r="J74" s="9" t="s">
        <v>16</v>
      </c>
      <c r="K74" s="11"/>
    </row>
    <row r="75" spans="1:11" x14ac:dyDescent="0.25">
      <c r="A75" s="10"/>
      <c r="B75" s="13"/>
      <c r="C75" s="11" t="s">
        <v>17</v>
      </c>
      <c r="D75" s="11" t="s">
        <v>17</v>
      </c>
      <c r="E75" s="14"/>
      <c r="F75" s="14"/>
      <c r="G75" s="9" t="s">
        <v>18</v>
      </c>
      <c r="H75" s="15"/>
      <c r="I75" s="9" t="s">
        <v>16</v>
      </c>
      <c r="J75" s="11"/>
      <c r="K75" s="11"/>
    </row>
    <row r="76" spans="1:11" x14ac:dyDescent="0.25">
      <c r="A76" s="10"/>
      <c r="B76" s="13"/>
      <c r="C76" s="11" t="s">
        <v>19</v>
      </c>
      <c r="D76" s="11" t="s">
        <v>19</v>
      </c>
      <c r="E76" s="13"/>
      <c r="F76" s="13"/>
      <c r="G76" s="9"/>
      <c r="H76" s="13"/>
      <c r="I76" s="14"/>
      <c r="J76" s="14"/>
      <c r="K76" s="11"/>
    </row>
    <row r="77" spans="1:11" x14ac:dyDescent="0.25">
      <c r="A77" s="4"/>
      <c r="B77" s="5"/>
      <c r="C77" s="16"/>
      <c r="D77" s="17"/>
      <c r="E77" s="5"/>
      <c r="F77" s="5"/>
      <c r="G77" s="17"/>
      <c r="H77" s="17"/>
      <c r="I77" s="16"/>
      <c r="J77" s="16"/>
      <c r="K77" s="17"/>
    </row>
    <row r="78" spans="1:11" x14ac:dyDescent="0.25">
      <c r="A78" s="18"/>
      <c r="B78" s="19"/>
      <c r="C78" s="19"/>
      <c r="D78" s="19"/>
      <c r="E78" s="19"/>
      <c r="F78" s="19"/>
      <c r="G78" s="19"/>
      <c r="H78" s="20"/>
      <c r="I78" s="20"/>
      <c r="J78" s="20"/>
      <c r="K78" s="19"/>
    </row>
    <row r="79" spans="1:11" ht="22.5" x14ac:dyDescent="0.25">
      <c r="A79" s="21" t="s">
        <v>20</v>
      </c>
      <c r="B79" s="22">
        <v>28</v>
      </c>
      <c r="C79" s="23">
        <v>67</v>
      </c>
      <c r="D79" s="24">
        <v>0.11551724137931034</v>
      </c>
      <c r="E79" s="23">
        <v>43</v>
      </c>
      <c r="F79" s="24">
        <v>7.4137931034482754E-2</v>
      </c>
      <c r="G79" s="23">
        <v>17</v>
      </c>
      <c r="H79" s="24">
        <v>2.9310344827586206E-2</v>
      </c>
      <c r="I79" s="25">
        <f>C79-E79-G79</f>
        <v>7</v>
      </c>
      <c r="J79" s="24">
        <v>1.2068965517241379E-2</v>
      </c>
      <c r="K79" s="26">
        <v>0.8844827586206897</v>
      </c>
    </row>
    <row r="80" spans="1:11" ht="22.5" x14ac:dyDescent="0.25">
      <c r="A80" s="27" t="s">
        <v>21</v>
      </c>
      <c r="B80" s="22">
        <v>17</v>
      </c>
      <c r="C80" s="23">
        <v>29.5</v>
      </c>
      <c r="D80" s="24">
        <v>8.2633053221288513E-2</v>
      </c>
      <c r="E80" s="23">
        <v>24.5</v>
      </c>
      <c r="F80" s="24">
        <v>6.8627450980392163E-2</v>
      </c>
      <c r="G80" s="23">
        <v>2</v>
      </c>
      <c r="H80" s="24">
        <v>5.6022408963585435E-3</v>
      </c>
      <c r="I80" s="25">
        <f t="shared" ref="I80:I83" si="3">C80-E80-G80</f>
        <v>3</v>
      </c>
      <c r="J80" s="24">
        <v>8.4033613445378148E-3</v>
      </c>
      <c r="K80" s="26">
        <v>0.91736694677871145</v>
      </c>
    </row>
    <row r="81" spans="1:11" ht="33.75" x14ac:dyDescent="0.25">
      <c r="A81" s="28" t="s">
        <v>22</v>
      </c>
      <c r="B81" s="22">
        <v>10</v>
      </c>
      <c r="C81" s="23">
        <v>31.5</v>
      </c>
      <c r="D81" s="24">
        <v>0.15291262135922329</v>
      </c>
      <c r="E81" s="23">
        <v>11</v>
      </c>
      <c r="F81" s="24">
        <v>5.3398058252427182E-2</v>
      </c>
      <c r="G81" s="23">
        <v>5</v>
      </c>
      <c r="H81" s="24">
        <v>2.4271844660194174E-2</v>
      </c>
      <c r="I81" s="25">
        <f t="shared" si="3"/>
        <v>15.5</v>
      </c>
      <c r="J81" s="24">
        <v>7.5242718446601936E-2</v>
      </c>
      <c r="K81" s="26">
        <v>0.84708737864077666</v>
      </c>
    </row>
    <row r="82" spans="1:11" x14ac:dyDescent="0.25">
      <c r="A82" s="28" t="s">
        <v>23</v>
      </c>
      <c r="B82" s="22">
        <v>19</v>
      </c>
      <c r="C82" s="23">
        <v>56</v>
      </c>
      <c r="D82" s="24">
        <v>0.14035087719298245</v>
      </c>
      <c r="E82" s="23">
        <v>31.5</v>
      </c>
      <c r="F82" s="24">
        <v>7.8947368421052627E-2</v>
      </c>
      <c r="G82" s="23">
        <v>6</v>
      </c>
      <c r="H82" s="24">
        <v>1.5037593984962405E-2</v>
      </c>
      <c r="I82" s="25">
        <f t="shared" si="3"/>
        <v>18.5</v>
      </c>
      <c r="J82" s="24">
        <v>4.6365914786967416E-2</v>
      </c>
      <c r="K82" s="26">
        <v>0.85964912280701755</v>
      </c>
    </row>
    <row r="83" spans="1:11" ht="22.5" x14ac:dyDescent="0.25">
      <c r="A83" s="29" t="s">
        <v>24</v>
      </c>
      <c r="B83" s="22">
        <v>12</v>
      </c>
      <c r="C83" s="23">
        <v>24.5</v>
      </c>
      <c r="D83" s="24">
        <v>9.8790322580645157E-2</v>
      </c>
      <c r="E83" s="23">
        <v>10.5</v>
      </c>
      <c r="F83" s="24">
        <v>4.2338709677419352E-2</v>
      </c>
      <c r="G83" s="23">
        <v>10</v>
      </c>
      <c r="H83" s="24">
        <v>4.0322580645161289E-2</v>
      </c>
      <c r="I83" s="23">
        <f t="shared" si="3"/>
        <v>4</v>
      </c>
      <c r="J83" s="24">
        <v>1.6129032258064516E-2</v>
      </c>
      <c r="K83" s="26">
        <v>0.90120967741935487</v>
      </c>
    </row>
    <row r="84" spans="1:11" ht="15.75" thickBot="1" x14ac:dyDescent="0.3">
      <c r="A84" s="30"/>
      <c r="B84" s="31"/>
      <c r="C84" s="31"/>
      <c r="D84" s="31"/>
      <c r="E84" s="31"/>
      <c r="F84" s="31"/>
      <c r="G84" s="31"/>
      <c r="H84" s="31"/>
      <c r="I84" s="31"/>
      <c r="J84" s="32"/>
      <c r="K84" s="33"/>
    </row>
    <row r="85" spans="1:11" ht="15.75" thickTop="1" x14ac:dyDescent="0.25">
      <c r="A85" s="34" t="s">
        <v>25</v>
      </c>
      <c r="B85" s="35">
        <f>SUM(B79:B83)</f>
        <v>86</v>
      </c>
      <c r="C85" s="36">
        <f>SUM(C79:C83)</f>
        <v>208.5</v>
      </c>
      <c r="D85" s="37">
        <v>0.1164804469273743</v>
      </c>
      <c r="E85" s="38">
        <f>SUM(E79:E83)</f>
        <v>120.5</v>
      </c>
      <c r="F85" s="37">
        <v>6.7318435754189943E-2</v>
      </c>
      <c r="G85" s="38">
        <f>SUM(G79:G83)</f>
        <v>40</v>
      </c>
      <c r="H85" s="37">
        <v>2.23463687150838E-2</v>
      </c>
      <c r="I85" s="38">
        <f>SUM(I79:I83)</f>
        <v>48</v>
      </c>
      <c r="J85" s="37">
        <v>2.6815642458100558E-2</v>
      </c>
      <c r="K85" s="37">
        <v>0.88351955307262564</v>
      </c>
    </row>
    <row r="103" spans="1:11" ht="15.75" thickBot="1" x14ac:dyDescent="0.3"/>
    <row r="104" spans="1:11" ht="15.75" thickBot="1" x14ac:dyDescent="0.3">
      <c r="A104" s="1"/>
      <c r="B104" s="2"/>
      <c r="C104" s="2"/>
      <c r="D104" s="2" t="s">
        <v>28</v>
      </c>
      <c r="E104" s="2"/>
      <c r="F104" s="2"/>
      <c r="G104" s="2"/>
      <c r="H104" s="2"/>
      <c r="I104" s="2"/>
      <c r="J104" s="2"/>
      <c r="K104" s="3"/>
    </row>
    <row r="105" spans="1:11" x14ac:dyDescent="0.25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x14ac:dyDescent="0.25">
      <c r="A106" s="6"/>
      <c r="B106" s="7"/>
      <c r="C106" s="8" t="s">
        <v>1</v>
      </c>
      <c r="D106" s="9" t="s">
        <v>2</v>
      </c>
      <c r="E106" s="8" t="s">
        <v>3</v>
      </c>
      <c r="F106" s="8" t="s">
        <v>2</v>
      </c>
      <c r="G106" s="8" t="s">
        <v>3</v>
      </c>
      <c r="H106" s="8" t="s">
        <v>2</v>
      </c>
      <c r="I106" s="8" t="s">
        <v>3</v>
      </c>
      <c r="J106" s="8" t="s">
        <v>2</v>
      </c>
      <c r="K106" s="9" t="s">
        <v>2</v>
      </c>
    </row>
    <row r="107" spans="1:11" x14ac:dyDescent="0.25">
      <c r="A107" s="10"/>
      <c r="B107" s="9" t="s">
        <v>4</v>
      </c>
      <c r="C107" s="11"/>
      <c r="D107" s="9" t="s">
        <v>5</v>
      </c>
      <c r="E107" s="9" t="s">
        <v>6</v>
      </c>
      <c r="F107" s="9" t="s">
        <v>7</v>
      </c>
      <c r="G107" s="9" t="s">
        <v>8</v>
      </c>
      <c r="H107" s="9" t="s">
        <v>7</v>
      </c>
      <c r="I107" s="9" t="s">
        <v>8</v>
      </c>
      <c r="J107" s="9" t="s">
        <v>9</v>
      </c>
      <c r="K107" s="9" t="s">
        <v>10</v>
      </c>
    </row>
    <row r="108" spans="1:11" x14ac:dyDescent="0.25">
      <c r="A108" s="12" t="s">
        <v>11</v>
      </c>
      <c r="B108" s="9" t="s">
        <v>12</v>
      </c>
      <c r="C108" s="11" t="s">
        <v>13</v>
      </c>
      <c r="D108" s="11" t="s">
        <v>13</v>
      </c>
      <c r="E108" s="9" t="s">
        <v>14</v>
      </c>
      <c r="F108" s="9" t="s">
        <v>14</v>
      </c>
      <c r="G108" s="9" t="s">
        <v>5</v>
      </c>
      <c r="H108" s="9" t="s">
        <v>15</v>
      </c>
      <c r="I108" s="9" t="s">
        <v>9</v>
      </c>
      <c r="J108" s="9" t="s">
        <v>16</v>
      </c>
      <c r="K108" s="11"/>
    </row>
    <row r="109" spans="1:11" x14ac:dyDescent="0.25">
      <c r="A109" s="10"/>
      <c r="B109" s="13"/>
      <c r="C109" s="11" t="s">
        <v>17</v>
      </c>
      <c r="D109" s="11" t="s">
        <v>17</v>
      </c>
      <c r="E109" s="14"/>
      <c r="F109" s="14"/>
      <c r="G109" s="9" t="s">
        <v>18</v>
      </c>
      <c r="H109" s="15"/>
      <c r="I109" s="9" t="s">
        <v>16</v>
      </c>
      <c r="J109" s="11"/>
      <c r="K109" s="11"/>
    </row>
    <row r="110" spans="1:11" x14ac:dyDescent="0.25">
      <c r="A110" s="10"/>
      <c r="B110" s="13"/>
      <c r="C110" s="11" t="s">
        <v>19</v>
      </c>
      <c r="D110" s="11" t="s">
        <v>19</v>
      </c>
      <c r="E110" s="13"/>
      <c r="F110" s="13"/>
      <c r="G110" s="9"/>
      <c r="H110" s="13"/>
      <c r="I110" s="14"/>
      <c r="J110" s="14"/>
      <c r="K110" s="11"/>
    </row>
    <row r="111" spans="1:11" x14ac:dyDescent="0.25">
      <c r="A111" s="4"/>
      <c r="B111" s="5"/>
      <c r="C111" s="16"/>
      <c r="D111" s="17"/>
      <c r="E111" s="5"/>
      <c r="F111" s="5"/>
      <c r="G111" s="17"/>
      <c r="H111" s="17"/>
      <c r="I111" s="16"/>
      <c r="J111" s="16"/>
      <c r="K111" s="17"/>
    </row>
    <row r="112" spans="1:11" x14ac:dyDescent="0.25">
      <c r="A112" s="18"/>
      <c r="B112" s="19"/>
      <c r="C112" s="19"/>
      <c r="D112" s="19"/>
      <c r="E112" s="19"/>
      <c r="F112" s="19"/>
      <c r="G112" s="19"/>
      <c r="H112" s="20"/>
      <c r="I112" s="20"/>
      <c r="J112" s="20"/>
      <c r="K112" s="19"/>
    </row>
    <row r="113" spans="1:11" ht="22.5" x14ac:dyDescent="0.25">
      <c r="A113" s="21" t="s">
        <v>20</v>
      </c>
      <c r="B113" s="22">
        <v>29</v>
      </c>
      <c r="C113" s="23">
        <v>56</v>
      </c>
      <c r="D113" s="24">
        <v>0.10071942446043165</v>
      </c>
      <c r="E113" s="23">
        <v>48.5</v>
      </c>
      <c r="F113" s="24">
        <v>8.7230215827338128E-2</v>
      </c>
      <c r="G113" s="23">
        <v>0</v>
      </c>
      <c r="H113" s="24">
        <v>0</v>
      </c>
      <c r="I113" s="25">
        <f>C113-E113-G113</f>
        <v>7.5</v>
      </c>
      <c r="J113" s="24">
        <v>1.3489208633093525E-2</v>
      </c>
      <c r="K113" s="26">
        <v>0.89928057553956831</v>
      </c>
    </row>
    <row r="114" spans="1:11" ht="22.5" x14ac:dyDescent="0.25">
      <c r="A114" s="27" t="s">
        <v>21</v>
      </c>
      <c r="B114" s="22">
        <v>17</v>
      </c>
      <c r="C114" s="23">
        <v>38.5</v>
      </c>
      <c r="D114" s="24">
        <v>0.11323529411764706</v>
      </c>
      <c r="E114" s="23">
        <v>32.5</v>
      </c>
      <c r="F114" s="24">
        <v>9.5588235294117641E-2</v>
      </c>
      <c r="G114" s="23">
        <v>0</v>
      </c>
      <c r="H114" s="24">
        <v>0</v>
      </c>
      <c r="I114" s="25">
        <f t="shared" ref="I114:I117" si="4">C114-E114-G114</f>
        <v>6</v>
      </c>
      <c r="J114" s="24">
        <v>1.7647058823529412E-2</v>
      </c>
      <c r="K114" s="26">
        <v>0.8867647058823529</v>
      </c>
    </row>
    <row r="115" spans="1:11" ht="33.75" x14ac:dyDescent="0.25">
      <c r="A115" s="28" t="s">
        <v>22</v>
      </c>
      <c r="B115" s="22">
        <v>11</v>
      </c>
      <c r="C115" s="23">
        <v>38</v>
      </c>
      <c r="D115" s="24">
        <v>0.18811881188118812</v>
      </c>
      <c r="E115" s="23">
        <v>21.5</v>
      </c>
      <c r="F115" s="24">
        <v>0.10643564356435643</v>
      </c>
      <c r="G115" s="23">
        <v>0</v>
      </c>
      <c r="H115" s="24">
        <v>0</v>
      </c>
      <c r="I115" s="25">
        <f t="shared" si="4"/>
        <v>16.5</v>
      </c>
      <c r="J115" s="24">
        <v>8.1683168316831686E-2</v>
      </c>
      <c r="K115" s="26">
        <v>0.81188118811881194</v>
      </c>
    </row>
    <row r="116" spans="1:11" x14ac:dyDescent="0.25">
      <c r="A116" s="28" t="s">
        <v>23</v>
      </c>
      <c r="B116" s="22">
        <v>20</v>
      </c>
      <c r="C116" s="23">
        <v>72.5</v>
      </c>
      <c r="D116" s="24">
        <v>0.18831168831168832</v>
      </c>
      <c r="E116" s="23">
        <v>38</v>
      </c>
      <c r="F116" s="24">
        <v>9.8701298701298706E-2</v>
      </c>
      <c r="G116" s="23">
        <v>13</v>
      </c>
      <c r="H116" s="24">
        <v>3.3766233766233764E-2</v>
      </c>
      <c r="I116" s="25">
        <f t="shared" si="4"/>
        <v>21.5</v>
      </c>
      <c r="J116" s="24">
        <v>5.5844155844155842E-2</v>
      </c>
      <c r="K116" s="26">
        <v>0.81168831168831168</v>
      </c>
    </row>
    <row r="117" spans="1:11" ht="22.5" x14ac:dyDescent="0.25">
      <c r="A117" s="29" t="s">
        <v>24</v>
      </c>
      <c r="B117" s="22">
        <v>12</v>
      </c>
      <c r="C117" s="23">
        <v>45.5</v>
      </c>
      <c r="D117" s="24">
        <v>0.19361702127659575</v>
      </c>
      <c r="E117" s="23">
        <v>28</v>
      </c>
      <c r="F117" s="24">
        <v>0.11914893617021277</v>
      </c>
      <c r="G117" s="23">
        <v>12</v>
      </c>
      <c r="H117" s="24">
        <v>5.106382978723404E-2</v>
      </c>
      <c r="I117" s="23">
        <f t="shared" si="4"/>
        <v>5.5</v>
      </c>
      <c r="J117" s="24">
        <v>2.3404255319148935E-2</v>
      </c>
      <c r="K117" s="26">
        <v>0.80638297872340425</v>
      </c>
    </row>
    <row r="118" spans="1:11" ht="15.75" thickBot="1" x14ac:dyDescent="0.3">
      <c r="A118" s="30"/>
      <c r="B118" s="31"/>
      <c r="C118" s="31"/>
      <c r="D118" s="31"/>
      <c r="E118" s="31"/>
      <c r="F118" s="31"/>
      <c r="G118" s="31"/>
      <c r="H118" s="31"/>
      <c r="I118" s="31"/>
      <c r="J118" s="32"/>
      <c r="K118" s="33"/>
    </row>
    <row r="119" spans="1:11" ht="15.75" thickTop="1" x14ac:dyDescent="0.25">
      <c r="A119" s="34" t="s">
        <v>25</v>
      </c>
      <c r="B119" s="35">
        <f>SUM(B113:B117)</f>
        <v>89</v>
      </c>
      <c r="C119" s="36">
        <f>SUM(C113:C117)</f>
        <v>250.5</v>
      </c>
      <c r="D119" s="37">
        <v>0.14580908032596043</v>
      </c>
      <c r="E119" s="38">
        <f>SUM(E113:E117)</f>
        <v>168.5</v>
      </c>
      <c r="F119" s="37">
        <v>9.8079161816065186E-2</v>
      </c>
      <c r="G119" s="38">
        <f>SUM(G113:G117)</f>
        <v>25</v>
      </c>
      <c r="H119" s="37">
        <v>1.4551804423748545E-2</v>
      </c>
      <c r="I119" s="38">
        <f>SUM(I113:I117)</f>
        <v>57</v>
      </c>
      <c r="J119" s="37">
        <v>3.3178114086146682E-2</v>
      </c>
      <c r="K119" s="37">
        <v>0.85419091967403959</v>
      </c>
    </row>
    <row r="137" spans="1:11" ht="15.75" thickBot="1" x14ac:dyDescent="0.3"/>
    <row r="138" spans="1:11" ht="15.75" thickBot="1" x14ac:dyDescent="0.3">
      <c r="A138" s="1"/>
      <c r="B138" s="2"/>
      <c r="C138" s="2"/>
      <c r="D138" s="2" t="s">
        <v>29</v>
      </c>
      <c r="E138" s="2"/>
      <c r="F138" s="2"/>
      <c r="G138" s="2"/>
      <c r="H138" s="2"/>
      <c r="I138" s="2"/>
      <c r="J138" s="2"/>
      <c r="K138" s="3"/>
    </row>
    <row r="139" spans="1:11" x14ac:dyDescent="0.25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 x14ac:dyDescent="0.25">
      <c r="A140" s="6"/>
      <c r="B140" s="7"/>
      <c r="C140" s="8" t="s">
        <v>1</v>
      </c>
      <c r="D140" s="9" t="s">
        <v>2</v>
      </c>
      <c r="E140" s="8" t="s">
        <v>3</v>
      </c>
      <c r="F140" s="8" t="s">
        <v>2</v>
      </c>
      <c r="G140" s="8" t="s">
        <v>3</v>
      </c>
      <c r="H140" s="8" t="s">
        <v>2</v>
      </c>
      <c r="I140" s="8" t="s">
        <v>3</v>
      </c>
      <c r="J140" s="8" t="s">
        <v>2</v>
      </c>
      <c r="K140" s="9" t="s">
        <v>2</v>
      </c>
    </row>
    <row r="141" spans="1:11" x14ac:dyDescent="0.25">
      <c r="A141" s="10"/>
      <c r="B141" s="9" t="s">
        <v>4</v>
      </c>
      <c r="C141" s="11"/>
      <c r="D141" s="9" t="s">
        <v>5</v>
      </c>
      <c r="E141" s="9" t="s">
        <v>6</v>
      </c>
      <c r="F141" s="9" t="s">
        <v>7</v>
      </c>
      <c r="G141" s="9" t="s">
        <v>8</v>
      </c>
      <c r="H141" s="9" t="s">
        <v>7</v>
      </c>
      <c r="I141" s="9" t="s">
        <v>8</v>
      </c>
      <c r="J141" s="9" t="s">
        <v>9</v>
      </c>
      <c r="K141" s="9" t="s">
        <v>10</v>
      </c>
    </row>
    <row r="142" spans="1:11" x14ac:dyDescent="0.25">
      <c r="A142" s="12" t="s">
        <v>11</v>
      </c>
      <c r="B142" s="9" t="s">
        <v>12</v>
      </c>
      <c r="C142" s="11" t="s">
        <v>13</v>
      </c>
      <c r="D142" s="11" t="s">
        <v>13</v>
      </c>
      <c r="E142" s="9" t="s">
        <v>14</v>
      </c>
      <c r="F142" s="9" t="s">
        <v>14</v>
      </c>
      <c r="G142" s="9" t="s">
        <v>5</v>
      </c>
      <c r="H142" s="9" t="s">
        <v>15</v>
      </c>
      <c r="I142" s="9" t="s">
        <v>9</v>
      </c>
      <c r="J142" s="9" t="s">
        <v>16</v>
      </c>
      <c r="K142" s="11"/>
    </row>
    <row r="143" spans="1:11" x14ac:dyDescent="0.25">
      <c r="A143" s="10"/>
      <c r="B143" s="13"/>
      <c r="C143" s="11" t="s">
        <v>17</v>
      </c>
      <c r="D143" s="11" t="s">
        <v>17</v>
      </c>
      <c r="E143" s="14"/>
      <c r="F143" s="14"/>
      <c r="G143" s="9" t="s">
        <v>18</v>
      </c>
      <c r="H143" s="15"/>
      <c r="I143" s="9" t="s">
        <v>16</v>
      </c>
      <c r="J143" s="11"/>
      <c r="K143" s="11"/>
    </row>
    <row r="144" spans="1:11" x14ac:dyDescent="0.25">
      <c r="A144" s="10"/>
      <c r="B144" s="13"/>
      <c r="C144" s="11" t="s">
        <v>19</v>
      </c>
      <c r="D144" s="11" t="s">
        <v>19</v>
      </c>
      <c r="E144" s="13"/>
      <c r="F144" s="13"/>
      <c r="G144" s="9"/>
      <c r="H144" s="13"/>
      <c r="I144" s="14"/>
      <c r="J144" s="14"/>
      <c r="K144" s="11"/>
    </row>
    <row r="145" spans="1:11" x14ac:dyDescent="0.25">
      <c r="A145" s="4"/>
      <c r="B145" s="5"/>
      <c r="C145" s="16"/>
      <c r="D145" s="17"/>
      <c r="E145" s="5"/>
      <c r="F145" s="5"/>
      <c r="G145" s="17"/>
      <c r="H145" s="17"/>
      <c r="I145" s="16"/>
      <c r="J145" s="16"/>
      <c r="K145" s="17"/>
    </row>
    <row r="146" spans="1:11" x14ac:dyDescent="0.25">
      <c r="A146" s="18"/>
      <c r="B146" s="19"/>
      <c r="C146" s="19"/>
      <c r="D146" s="19"/>
      <c r="E146" s="19"/>
      <c r="F146" s="19"/>
      <c r="G146" s="19"/>
      <c r="H146" s="20"/>
      <c r="I146" s="20"/>
      <c r="J146" s="20"/>
      <c r="K146" s="19"/>
    </row>
    <row r="147" spans="1:11" ht="22.5" x14ac:dyDescent="0.25">
      <c r="A147" s="21" t="s">
        <v>20</v>
      </c>
      <c r="B147" s="22">
        <v>29</v>
      </c>
      <c r="C147" s="23">
        <v>67.5</v>
      </c>
      <c r="D147" s="24">
        <v>0.11231281198003328</v>
      </c>
      <c r="E147" s="23">
        <v>52.5</v>
      </c>
      <c r="F147" s="24">
        <v>8.7354409317803666E-2</v>
      </c>
      <c r="G147" s="23">
        <v>1</v>
      </c>
      <c r="H147" s="24">
        <v>1.6638935108153079E-3</v>
      </c>
      <c r="I147" s="25">
        <f>C147-E147-G147</f>
        <v>14</v>
      </c>
      <c r="J147" s="24">
        <v>2.329450915141431E-2</v>
      </c>
      <c r="K147" s="26">
        <v>0.88768718801996671</v>
      </c>
    </row>
    <row r="148" spans="1:11" ht="22.5" x14ac:dyDescent="0.25">
      <c r="A148" s="27" t="s">
        <v>21</v>
      </c>
      <c r="B148" s="22">
        <v>17</v>
      </c>
      <c r="C148" s="23">
        <v>41</v>
      </c>
      <c r="D148" s="24">
        <v>0.11484593837535013</v>
      </c>
      <c r="E148" s="23">
        <v>29</v>
      </c>
      <c r="F148" s="24">
        <v>8.1232492997198882E-2</v>
      </c>
      <c r="G148" s="23">
        <v>4</v>
      </c>
      <c r="H148" s="24">
        <v>1.1204481792717087E-2</v>
      </c>
      <c r="I148" s="25">
        <f t="shared" ref="I148:I151" si="5">C148-E148-G148</f>
        <v>8</v>
      </c>
      <c r="J148" s="24">
        <v>2.2408963585434174E-2</v>
      </c>
      <c r="K148" s="26">
        <v>0.88515406162464982</v>
      </c>
    </row>
    <row r="149" spans="1:11" ht="33.75" x14ac:dyDescent="0.25">
      <c r="A149" s="28" t="s">
        <v>22</v>
      </c>
      <c r="B149" s="22">
        <v>11</v>
      </c>
      <c r="C149" s="23">
        <v>35</v>
      </c>
      <c r="D149" s="24">
        <v>0.15486725663716813</v>
      </c>
      <c r="E149" s="23">
        <v>9</v>
      </c>
      <c r="F149" s="24">
        <v>3.9823008849557522E-2</v>
      </c>
      <c r="G149" s="23">
        <v>13</v>
      </c>
      <c r="H149" s="24">
        <v>5.7522123893805309E-2</v>
      </c>
      <c r="I149" s="25">
        <f t="shared" si="5"/>
        <v>13</v>
      </c>
      <c r="J149" s="24">
        <v>5.7522123893805309E-2</v>
      </c>
      <c r="K149" s="26">
        <v>0.84513274336283184</v>
      </c>
    </row>
    <row r="150" spans="1:11" x14ac:dyDescent="0.25">
      <c r="A150" s="28" t="s">
        <v>23</v>
      </c>
      <c r="B150" s="22">
        <v>20</v>
      </c>
      <c r="C150" s="23">
        <v>67.5</v>
      </c>
      <c r="D150" s="24">
        <v>0.16071428571428573</v>
      </c>
      <c r="E150" s="23">
        <v>36.5</v>
      </c>
      <c r="F150" s="24">
        <v>8.6904761904761901E-2</v>
      </c>
      <c r="G150" s="23">
        <v>8</v>
      </c>
      <c r="H150" s="24">
        <v>1.9047619047619049E-2</v>
      </c>
      <c r="I150" s="25">
        <f t="shared" si="5"/>
        <v>23</v>
      </c>
      <c r="J150" s="24">
        <v>5.4761904761904762E-2</v>
      </c>
      <c r="K150" s="26">
        <v>0.8392857142857143</v>
      </c>
    </row>
    <row r="151" spans="1:11" ht="22.5" x14ac:dyDescent="0.25">
      <c r="A151" s="29" t="s">
        <v>24</v>
      </c>
      <c r="B151" s="22">
        <v>12</v>
      </c>
      <c r="C151" s="23">
        <v>32</v>
      </c>
      <c r="D151" s="24">
        <v>0.12903225806451613</v>
      </c>
      <c r="E151" s="23">
        <v>23</v>
      </c>
      <c r="F151" s="24">
        <v>9.2741935483870969E-2</v>
      </c>
      <c r="G151" s="23">
        <v>4</v>
      </c>
      <c r="H151" s="24">
        <v>1.6129032258064516E-2</v>
      </c>
      <c r="I151" s="23">
        <f t="shared" si="5"/>
        <v>5</v>
      </c>
      <c r="J151" s="24">
        <v>2.0161290322580645E-2</v>
      </c>
      <c r="K151" s="26">
        <v>0.87096774193548387</v>
      </c>
    </row>
    <row r="152" spans="1:11" ht="15.75" thickBot="1" x14ac:dyDescent="0.3">
      <c r="A152" s="30"/>
      <c r="B152" s="31"/>
      <c r="C152" s="31"/>
      <c r="D152" s="31"/>
      <c r="E152" s="31"/>
      <c r="F152" s="31"/>
      <c r="G152" s="31"/>
      <c r="H152" s="31"/>
      <c r="I152" s="31"/>
      <c r="J152" s="32"/>
      <c r="K152" s="33"/>
    </row>
    <row r="153" spans="1:11" ht="15.75" thickTop="1" x14ac:dyDescent="0.25">
      <c r="A153" s="34" t="s">
        <v>25</v>
      </c>
      <c r="B153" s="35">
        <f>SUM(B147:B151)</f>
        <v>89</v>
      </c>
      <c r="C153" s="36">
        <f>SUM(C147:C151)</f>
        <v>243</v>
      </c>
      <c r="D153" s="37">
        <v>0.13120950323974082</v>
      </c>
      <c r="E153" s="38">
        <f>SUM(E147:E151)</f>
        <v>150</v>
      </c>
      <c r="F153" s="37">
        <v>8.0993520518358536E-2</v>
      </c>
      <c r="G153" s="38">
        <f>SUM(G147:G151)</f>
        <v>30</v>
      </c>
      <c r="H153" s="37">
        <v>1.6198704103671708E-2</v>
      </c>
      <c r="I153" s="38">
        <f>SUM(I147:I151)</f>
        <v>63</v>
      </c>
      <c r="J153" s="37">
        <v>3.4017278617710582E-2</v>
      </c>
      <c r="K153" s="37">
        <v>0.86879049676025921</v>
      </c>
    </row>
    <row r="171" spans="1:11" ht="15.75" thickBot="1" x14ac:dyDescent="0.3"/>
    <row r="172" spans="1:11" ht="15.75" thickBot="1" x14ac:dyDescent="0.3">
      <c r="A172" s="1"/>
      <c r="B172" s="2"/>
      <c r="C172" s="2"/>
      <c r="D172" s="2" t="s">
        <v>30</v>
      </c>
      <c r="E172" s="2"/>
      <c r="F172" s="2"/>
      <c r="G172" s="2"/>
      <c r="H172" s="2"/>
      <c r="I172" s="2"/>
      <c r="J172" s="2"/>
      <c r="K172" s="3"/>
    </row>
    <row r="173" spans="1:11" x14ac:dyDescent="0.25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 x14ac:dyDescent="0.25">
      <c r="A174" s="6"/>
      <c r="B174" s="7"/>
      <c r="C174" s="8" t="s">
        <v>1</v>
      </c>
      <c r="D174" s="9" t="s">
        <v>2</v>
      </c>
      <c r="E174" s="8" t="s">
        <v>3</v>
      </c>
      <c r="F174" s="8" t="s">
        <v>2</v>
      </c>
      <c r="G174" s="8" t="s">
        <v>3</v>
      </c>
      <c r="H174" s="8" t="s">
        <v>2</v>
      </c>
      <c r="I174" s="8" t="s">
        <v>3</v>
      </c>
      <c r="J174" s="8" t="s">
        <v>2</v>
      </c>
      <c r="K174" s="9" t="s">
        <v>2</v>
      </c>
    </row>
    <row r="175" spans="1:11" x14ac:dyDescent="0.25">
      <c r="A175" s="10"/>
      <c r="B175" s="9" t="s">
        <v>4</v>
      </c>
      <c r="C175" s="11"/>
      <c r="D175" s="9" t="s">
        <v>5</v>
      </c>
      <c r="E175" s="9" t="s">
        <v>6</v>
      </c>
      <c r="F175" s="9" t="s">
        <v>7</v>
      </c>
      <c r="G175" s="9" t="s">
        <v>8</v>
      </c>
      <c r="H175" s="9" t="s">
        <v>7</v>
      </c>
      <c r="I175" s="9" t="s">
        <v>8</v>
      </c>
      <c r="J175" s="9" t="s">
        <v>9</v>
      </c>
      <c r="K175" s="9" t="s">
        <v>10</v>
      </c>
    </row>
    <row r="176" spans="1:11" x14ac:dyDescent="0.25">
      <c r="A176" s="12" t="s">
        <v>11</v>
      </c>
      <c r="B176" s="9" t="s">
        <v>12</v>
      </c>
      <c r="C176" s="11" t="s">
        <v>13</v>
      </c>
      <c r="D176" s="11" t="s">
        <v>13</v>
      </c>
      <c r="E176" s="9" t="s">
        <v>14</v>
      </c>
      <c r="F176" s="9" t="s">
        <v>14</v>
      </c>
      <c r="G176" s="9" t="s">
        <v>5</v>
      </c>
      <c r="H176" s="9" t="s">
        <v>15</v>
      </c>
      <c r="I176" s="9" t="s">
        <v>9</v>
      </c>
      <c r="J176" s="9" t="s">
        <v>16</v>
      </c>
      <c r="K176" s="11"/>
    </row>
    <row r="177" spans="1:11" x14ac:dyDescent="0.25">
      <c r="A177" s="10"/>
      <c r="B177" s="13"/>
      <c r="C177" s="11" t="s">
        <v>17</v>
      </c>
      <c r="D177" s="11" t="s">
        <v>17</v>
      </c>
      <c r="E177" s="14"/>
      <c r="F177" s="14"/>
      <c r="G177" s="9" t="s">
        <v>18</v>
      </c>
      <c r="H177" s="15"/>
      <c r="I177" s="9" t="s">
        <v>16</v>
      </c>
      <c r="J177" s="11"/>
      <c r="K177" s="11"/>
    </row>
    <row r="178" spans="1:11" x14ac:dyDescent="0.25">
      <c r="A178" s="10"/>
      <c r="B178" s="13"/>
      <c r="C178" s="11" t="s">
        <v>19</v>
      </c>
      <c r="D178" s="11" t="s">
        <v>19</v>
      </c>
      <c r="E178" s="13"/>
      <c r="F178" s="13"/>
      <c r="G178" s="9"/>
      <c r="H178" s="13"/>
      <c r="I178" s="14"/>
      <c r="J178" s="14"/>
      <c r="K178" s="11"/>
    </row>
    <row r="179" spans="1:11" x14ac:dyDescent="0.25">
      <c r="A179" s="4"/>
      <c r="B179" s="5"/>
      <c r="C179" s="16"/>
      <c r="D179" s="17"/>
      <c r="E179" s="5"/>
      <c r="F179" s="5"/>
      <c r="G179" s="17"/>
      <c r="H179" s="17"/>
      <c r="I179" s="16"/>
      <c r="J179" s="16"/>
      <c r="K179" s="17"/>
    </row>
    <row r="180" spans="1:11" x14ac:dyDescent="0.25">
      <c r="A180" s="18"/>
      <c r="B180" s="19"/>
      <c r="C180" s="19"/>
      <c r="D180" s="19"/>
      <c r="E180" s="19"/>
      <c r="F180" s="19"/>
      <c r="G180" s="19"/>
      <c r="H180" s="20"/>
      <c r="I180" s="20"/>
      <c r="J180" s="20"/>
      <c r="K180" s="19"/>
    </row>
    <row r="181" spans="1:11" ht="22.5" x14ac:dyDescent="0.25">
      <c r="A181" s="21" t="s">
        <v>20</v>
      </c>
      <c r="B181" s="22">
        <v>29</v>
      </c>
      <c r="C181" s="23">
        <v>101</v>
      </c>
      <c r="D181" s="24">
        <v>0.18566176470588236</v>
      </c>
      <c r="E181" s="23">
        <v>78.5</v>
      </c>
      <c r="F181" s="24">
        <v>0.14430147058823528</v>
      </c>
      <c r="G181" s="23">
        <v>2</v>
      </c>
      <c r="H181" s="24">
        <v>3.6764705882352941E-3</v>
      </c>
      <c r="I181" s="25">
        <f>C181-E181-G181</f>
        <v>20.5</v>
      </c>
      <c r="J181" s="24">
        <v>3.7683823529411763E-2</v>
      </c>
      <c r="K181" s="26">
        <v>0.81433823529411764</v>
      </c>
    </row>
    <row r="182" spans="1:11" ht="22.5" x14ac:dyDescent="0.25">
      <c r="A182" s="27" t="s">
        <v>21</v>
      </c>
      <c r="B182" s="22">
        <v>17</v>
      </c>
      <c r="C182" s="23">
        <v>71.5</v>
      </c>
      <c r="D182" s="24">
        <v>0.22136222910216719</v>
      </c>
      <c r="E182" s="23">
        <v>40.5</v>
      </c>
      <c r="F182" s="24">
        <v>0.12538699690402477</v>
      </c>
      <c r="G182" s="23">
        <v>0</v>
      </c>
      <c r="H182" s="24">
        <v>0</v>
      </c>
      <c r="I182" s="25">
        <f t="shared" ref="I182:I185" si="6">C182-E182-G182</f>
        <v>31</v>
      </c>
      <c r="J182" s="24">
        <v>9.5975232198142413E-2</v>
      </c>
      <c r="K182" s="26">
        <v>0.77863777089783281</v>
      </c>
    </row>
    <row r="183" spans="1:11" ht="33.75" x14ac:dyDescent="0.25">
      <c r="A183" s="28" t="s">
        <v>22</v>
      </c>
      <c r="B183" s="22">
        <v>11</v>
      </c>
      <c r="C183" s="23">
        <v>48.5</v>
      </c>
      <c r="D183" s="24">
        <v>0.23658536585365852</v>
      </c>
      <c r="E183" s="23">
        <v>35</v>
      </c>
      <c r="F183" s="24">
        <v>0.17073170731707318</v>
      </c>
      <c r="G183" s="23">
        <v>4</v>
      </c>
      <c r="H183" s="24">
        <v>1.9512195121951219E-2</v>
      </c>
      <c r="I183" s="25">
        <f t="shared" si="6"/>
        <v>9.5</v>
      </c>
      <c r="J183" s="24">
        <v>4.6341463414634146E-2</v>
      </c>
      <c r="K183" s="26">
        <v>0.76341463414634148</v>
      </c>
    </row>
    <row r="184" spans="1:11" x14ac:dyDescent="0.25">
      <c r="A184" s="28" t="s">
        <v>23</v>
      </c>
      <c r="B184" s="22">
        <v>20</v>
      </c>
      <c r="C184" s="23">
        <v>91</v>
      </c>
      <c r="D184" s="24">
        <v>0.23947368421052631</v>
      </c>
      <c r="E184" s="23">
        <v>70</v>
      </c>
      <c r="F184" s="24">
        <v>0.18421052631578946</v>
      </c>
      <c r="G184" s="23">
        <v>5</v>
      </c>
      <c r="H184" s="24">
        <v>1.3157894736842105E-2</v>
      </c>
      <c r="I184" s="25">
        <f t="shared" si="6"/>
        <v>16</v>
      </c>
      <c r="J184" s="24">
        <v>4.2105263157894736E-2</v>
      </c>
      <c r="K184" s="26">
        <v>0.76052631578947372</v>
      </c>
    </row>
    <row r="185" spans="1:11" ht="22.5" x14ac:dyDescent="0.25">
      <c r="A185" s="29" t="s">
        <v>24</v>
      </c>
      <c r="B185" s="22">
        <v>12</v>
      </c>
      <c r="C185" s="23">
        <v>40</v>
      </c>
      <c r="D185" s="24">
        <v>0.17857142857142858</v>
      </c>
      <c r="E185" s="23">
        <v>26.5</v>
      </c>
      <c r="F185" s="24">
        <v>0.11830357142857142</v>
      </c>
      <c r="G185" s="23">
        <v>0</v>
      </c>
      <c r="H185" s="24">
        <v>0</v>
      </c>
      <c r="I185" s="23">
        <f t="shared" si="6"/>
        <v>13.5</v>
      </c>
      <c r="J185" s="24">
        <v>6.0267857142857144E-2</v>
      </c>
      <c r="K185" s="26">
        <v>0.8214285714285714</v>
      </c>
    </row>
    <row r="186" spans="1:11" ht="15.75" thickBot="1" x14ac:dyDescent="0.3">
      <c r="A186" s="30"/>
      <c r="B186" s="31"/>
      <c r="C186" s="31"/>
      <c r="D186" s="31"/>
      <c r="E186" s="31"/>
      <c r="F186" s="31"/>
      <c r="G186" s="31"/>
      <c r="H186" s="31"/>
      <c r="I186" s="31"/>
      <c r="J186" s="32"/>
      <c r="K186" s="33"/>
    </row>
    <row r="187" spans="1:11" ht="15.75" thickTop="1" x14ac:dyDescent="0.25">
      <c r="A187" s="34" t="s">
        <v>25</v>
      </c>
      <c r="B187" s="35">
        <f>SUM(B181:B185)</f>
        <v>89</v>
      </c>
      <c r="C187" s="36">
        <f>SUM(C181:C185)</f>
        <v>352</v>
      </c>
      <c r="D187" s="37">
        <v>0.21002386634844869</v>
      </c>
      <c r="E187" s="38">
        <f>SUM(E181:E185)</f>
        <v>250.5</v>
      </c>
      <c r="F187" s="37">
        <v>0.14946300715990454</v>
      </c>
      <c r="G187" s="38">
        <f>SUM(G181:G185)</f>
        <v>11</v>
      </c>
      <c r="H187" s="37">
        <v>6.5632458233890216E-3</v>
      </c>
      <c r="I187" s="38">
        <f>SUM(I181:I185)</f>
        <v>90.5</v>
      </c>
      <c r="J187" s="37">
        <v>5.3997613365155128E-2</v>
      </c>
      <c r="K187" s="37">
        <v>0.78997613365155128</v>
      </c>
    </row>
    <row r="205" spans="1:11" ht="15.75" thickBot="1" x14ac:dyDescent="0.3"/>
    <row r="206" spans="1:11" ht="15.75" thickBot="1" x14ac:dyDescent="0.3">
      <c r="A206" s="1"/>
      <c r="B206" s="2"/>
      <c r="C206" s="2"/>
      <c r="D206" s="2" t="s">
        <v>31</v>
      </c>
      <c r="E206" s="2"/>
      <c r="F206" s="2"/>
      <c r="G206" s="2"/>
      <c r="H206" s="2"/>
      <c r="I206" s="2"/>
      <c r="J206" s="2"/>
      <c r="K206" s="3"/>
    </row>
    <row r="207" spans="1:11" x14ac:dyDescent="0.25">
      <c r="A207" s="4"/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1:11" x14ac:dyDescent="0.25">
      <c r="A208" s="6"/>
      <c r="B208" s="7"/>
      <c r="C208" s="8" t="s">
        <v>1</v>
      </c>
      <c r="D208" s="9" t="s">
        <v>2</v>
      </c>
      <c r="E208" s="8" t="s">
        <v>3</v>
      </c>
      <c r="F208" s="8" t="s">
        <v>2</v>
      </c>
      <c r="G208" s="8" t="s">
        <v>3</v>
      </c>
      <c r="H208" s="8" t="s">
        <v>2</v>
      </c>
      <c r="I208" s="8" t="s">
        <v>3</v>
      </c>
      <c r="J208" s="8" t="s">
        <v>2</v>
      </c>
      <c r="K208" s="9" t="s">
        <v>2</v>
      </c>
    </row>
    <row r="209" spans="1:11" x14ac:dyDescent="0.25">
      <c r="A209" s="10"/>
      <c r="B209" s="9" t="s">
        <v>4</v>
      </c>
      <c r="C209" s="11"/>
      <c r="D209" s="9" t="s">
        <v>5</v>
      </c>
      <c r="E209" s="9" t="s">
        <v>6</v>
      </c>
      <c r="F209" s="9" t="s">
        <v>7</v>
      </c>
      <c r="G209" s="9" t="s">
        <v>8</v>
      </c>
      <c r="H209" s="9" t="s">
        <v>7</v>
      </c>
      <c r="I209" s="9" t="s">
        <v>8</v>
      </c>
      <c r="J209" s="9" t="s">
        <v>9</v>
      </c>
      <c r="K209" s="9" t="s">
        <v>10</v>
      </c>
    </row>
    <row r="210" spans="1:11" x14ac:dyDescent="0.25">
      <c r="A210" s="12" t="s">
        <v>11</v>
      </c>
      <c r="B210" s="9" t="s">
        <v>12</v>
      </c>
      <c r="C210" s="11" t="s">
        <v>13</v>
      </c>
      <c r="D210" s="11" t="s">
        <v>13</v>
      </c>
      <c r="E210" s="9" t="s">
        <v>14</v>
      </c>
      <c r="F210" s="9" t="s">
        <v>14</v>
      </c>
      <c r="G210" s="9" t="s">
        <v>5</v>
      </c>
      <c r="H210" s="9" t="s">
        <v>15</v>
      </c>
      <c r="I210" s="9" t="s">
        <v>9</v>
      </c>
      <c r="J210" s="9" t="s">
        <v>16</v>
      </c>
      <c r="K210" s="11"/>
    </row>
    <row r="211" spans="1:11" x14ac:dyDescent="0.25">
      <c r="A211" s="10"/>
      <c r="B211" s="13"/>
      <c r="C211" s="11" t="s">
        <v>17</v>
      </c>
      <c r="D211" s="11" t="s">
        <v>17</v>
      </c>
      <c r="E211" s="14"/>
      <c r="F211" s="14"/>
      <c r="G211" s="9" t="s">
        <v>18</v>
      </c>
      <c r="H211" s="15"/>
      <c r="I211" s="9" t="s">
        <v>16</v>
      </c>
      <c r="J211" s="11"/>
      <c r="K211" s="11"/>
    </row>
    <row r="212" spans="1:11" x14ac:dyDescent="0.25">
      <c r="A212" s="10"/>
      <c r="B212" s="13"/>
      <c r="C212" s="11" t="s">
        <v>19</v>
      </c>
      <c r="D212" s="11" t="s">
        <v>19</v>
      </c>
      <c r="E212" s="13"/>
      <c r="F212" s="13"/>
      <c r="G212" s="9"/>
      <c r="H212" s="13"/>
      <c r="I212" s="14"/>
      <c r="J212" s="14"/>
      <c r="K212" s="11"/>
    </row>
    <row r="213" spans="1:11" x14ac:dyDescent="0.25">
      <c r="A213" s="4"/>
      <c r="B213" s="5"/>
      <c r="C213" s="16"/>
      <c r="D213" s="17"/>
      <c r="E213" s="5"/>
      <c r="F213" s="5"/>
      <c r="G213" s="17"/>
      <c r="H213" s="17"/>
      <c r="I213" s="16"/>
      <c r="J213" s="16"/>
      <c r="K213" s="17"/>
    </row>
    <row r="214" spans="1:11" x14ac:dyDescent="0.25">
      <c r="A214" s="18"/>
      <c r="B214" s="19"/>
      <c r="C214" s="19"/>
      <c r="D214" s="19"/>
      <c r="E214" s="19"/>
      <c r="F214" s="19"/>
      <c r="G214" s="19"/>
      <c r="H214" s="20"/>
      <c r="I214" s="20"/>
      <c r="J214" s="20"/>
      <c r="K214" s="19"/>
    </row>
    <row r="215" spans="1:11" ht="22.5" x14ac:dyDescent="0.25">
      <c r="A215" s="21" t="s">
        <v>20</v>
      </c>
      <c r="B215" s="22">
        <v>29</v>
      </c>
      <c r="C215" s="23">
        <v>141.5</v>
      </c>
      <c r="D215" s="24">
        <v>0.26011029411764708</v>
      </c>
      <c r="E215" s="23">
        <v>121</v>
      </c>
      <c r="F215" s="24">
        <v>0.22242647058823528</v>
      </c>
      <c r="G215" s="23">
        <v>6</v>
      </c>
      <c r="H215" s="24">
        <v>1.1029411764705883E-2</v>
      </c>
      <c r="I215" s="25">
        <f>C215-E215-G215</f>
        <v>14.5</v>
      </c>
      <c r="J215" s="24">
        <v>2.6654411764705881E-2</v>
      </c>
      <c r="K215" s="26">
        <v>0.73988970588235292</v>
      </c>
    </row>
    <row r="216" spans="1:11" ht="22.5" x14ac:dyDescent="0.25">
      <c r="A216" s="27" t="s">
        <v>21</v>
      </c>
      <c r="B216" s="22">
        <v>17</v>
      </c>
      <c r="C216" s="23">
        <v>57.5</v>
      </c>
      <c r="D216" s="24">
        <v>0.17801857585139319</v>
      </c>
      <c r="E216" s="23">
        <v>50.5</v>
      </c>
      <c r="F216" s="24">
        <v>0.15634674922600619</v>
      </c>
      <c r="G216" s="23">
        <v>0</v>
      </c>
      <c r="H216" s="24">
        <v>0</v>
      </c>
      <c r="I216" s="25">
        <f t="shared" ref="I216:I219" si="7">C216-E216-G216</f>
        <v>7</v>
      </c>
      <c r="J216" s="24">
        <v>2.1671826625386997E-2</v>
      </c>
      <c r="K216" s="26">
        <v>0.82198142414860675</v>
      </c>
    </row>
    <row r="217" spans="1:11" ht="33.75" x14ac:dyDescent="0.25">
      <c r="A217" s="28" t="s">
        <v>22</v>
      </c>
      <c r="B217" s="22">
        <v>11</v>
      </c>
      <c r="C217" s="23">
        <v>39.5</v>
      </c>
      <c r="D217" s="24">
        <v>0.1926829268292683</v>
      </c>
      <c r="E217" s="23">
        <v>20.5</v>
      </c>
      <c r="F217" s="24">
        <v>0.1</v>
      </c>
      <c r="G217" s="23">
        <v>0</v>
      </c>
      <c r="H217" s="24">
        <v>0</v>
      </c>
      <c r="I217" s="25">
        <f t="shared" si="7"/>
        <v>19</v>
      </c>
      <c r="J217" s="24">
        <v>9.2682926829268292E-2</v>
      </c>
      <c r="K217" s="26">
        <v>0.80731707317073176</v>
      </c>
    </row>
    <row r="218" spans="1:11" x14ac:dyDescent="0.25">
      <c r="A218" s="28" t="s">
        <v>23</v>
      </c>
      <c r="B218" s="22">
        <v>20</v>
      </c>
      <c r="C218" s="23">
        <v>129</v>
      </c>
      <c r="D218" s="24">
        <v>0.33947368421052632</v>
      </c>
      <c r="E218" s="23">
        <v>94</v>
      </c>
      <c r="F218" s="24">
        <v>0.24736842105263157</v>
      </c>
      <c r="G218" s="23">
        <v>10</v>
      </c>
      <c r="H218" s="24">
        <v>2.6315789473684209E-2</v>
      </c>
      <c r="I218" s="25">
        <f t="shared" si="7"/>
        <v>25</v>
      </c>
      <c r="J218" s="24">
        <v>6.5789473684210523E-2</v>
      </c>
      <c r="K218" s="26">
        <v>0.66052631578947363</v>
      </c>
    </row>
    <row r="219" spans="1:11" ht="22.5" x14ac:dyDescent="0.25">
      <c r="A219" s="29" t="s">
        <v>24</v>
      </c>
      <c r="B219" s="22">
        <v>12</v>
      </c>
      <c r="C219" s="23">
        <v>33</v>
      </c>
      <c r="D219" s="24">
        <v>0.14732142857142858</v>
      </c>
      <c r="E219" s="23">
        <v>29</v>
      </c>
      <c r="F219" s="24">
        <v>0.12946428571428573</v>
      </c>
      <c r="G219" s="23">
        <v>4</v>
      </c>
      <c r="H219" s="24">
        <v>1.7857142857142856E-2</v>
      </c>
      <c r="I219" s="23">
        <f t="shared" si="7"/>
        <v>0</v>
      </c>
      <c r="J219" s="24">
        <v>0</v>
      </c>
      <c r="K219" s="26">
        <v>0.8526785714285714</v>
      </c>
    </row>
    <row r="220" spans="1:11" ht="15.75" thickBot="1" x14ac:dyDescent="0.3">
      <c r="A220" s="30"/>
      <c r="B220" s="31"/>
      <c r="C220" s="31"/>
      <c r="D220" s="31"/>
      <c r="E220" s="31"/>
      <c r="F220" s="31"/>
      <c r="G220" s="31"/>
      <c r="H220" s="31"/>
      <c r="I220" s="31"/>
      <c r="J220" s="32"/>
      <c r="K220" s="33"/>
    </row>
    <row r="221" spans="1:11" ht="15.75" thickTop="1" x14ac:dyDescent="0.25">
      <c r="A221" s="34" t="s">
        <v>25</v>
      </c>
      <c r="B221" s="35">
        <f>SUM(B215:B219)</f>
        <v>89</v>
      </c>
      <c r="C221" s="36">
        <f>SUM(C215:C219)</f>
        <v>400.5</v>
      </c>
      <c r="D221" s="37">
        <v>0.23896181384248211</v>
      </c>
      <c r="E221" s="38">
        <f>SUM(E215:E219)</f>
        <v>315</v>
      </c>
      <c r="F221" s="37">
        <v>0.18794749403341288</v>
      </c>
      <c r="G221" s="38">
        <f>SUM(G215:G219)</f>
        <v>20</v>
      </c>
      <c r="H221" s="37">
        <v>1.1933174224343675E-2</v>
      </c>
      <c r="I221" s="38">
        <f>SUM(I215:I219)</f>
        <v>65.5</v>
      </c>
      <c r="J221" s="37">
        <v>3.9081145584725537E-2</v>
      </c>
      <c r="K221" s="37">
        <v>0.76103818615751795</v>
      </c>
    </row>
    <row r="239" spans="1:11" ht="15.75" thickBot="1" x14ac:dyDescent="0.3"/>
    <row r="240" spans="1:11" ht="15.75" thickBot="1" x14ac:dyDescent="0.3">
      <c r="A240" s="1"/>
      <c r="B240" s="2"/>
      <c r="C240" s="2"/>
      <c r="D240" s="2" t="s">
        <v>32</v>
      </c>
      <c r="E240" s="2"/>
      <c r="F240" s="2"/>
      <c r="G240" s="2"/>
      <c r="H240" s="2"/>
      <c r="I240" s="2"/>
      <c r="J240" s="2"/>
      <c r="K240" s="3"/>
    </row>
    <row r="241" spans="1:11" x14ac:dyDescent="0.25">
      <c r="A241" s="4"/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1:11" x14ac:dyDescent="0.25">
      <c r="A242" s="6"/>
      <c r="B242" s="7"/>
      <c r="C242" s="8" t="s">
        <v>1</v>
      </c>
      <c r="D242" s="9" t="s">
        <v>2</v>
      </c>
      <c r="E242" s="8" t="s">
        <v>3</v>
      </c>
      <c r="F242" s="8" t="s">
        <v>2</v>
      </c>
      <c r="G242" s="8" t="s">
        <v>3</v>
      </c>
      <c r="H242" s="8" t="s">
        <v>2</v>
      </c>
      <c r="I242" s="8" t="s">
        <v>3</v>
      </c>
      <c r="J242" s="8" t="s">
        <v>2</v>
      </c>
      <c r="K242" s="9" t="s">
        <v>2</v>
      </c>
    </row>
    <row r="243" spans="1:11" x14ac:dyDescent="0.25">
      <c r="A243" s="10"/>
      <c r="B243" s="9" t="s">
        <v>4</v>
      </c>
      <c r="C243" s="11"/>
      <c r="D243" s="9" t="s">
        <v>5</v>
      </c>
      <c r="E243" s="9" t="s">
        <v>6</v>
      </c>
      <c r="F243" s="9" t="s">
        <v>7</v>
      </c>
      <c r="G243" s="9" t="s">
        <v>8</v>
      </c>
      <c r="H243" s="9" t="s">
        <v>7</v>
      </c>
      <c r="I243" s="9" t="s">
        <v>8</v>
      </c>
      <c r="J243" s="9" t="s">
        <v>9</v>
      </c>
      <c r="K243" s="9" t="s">
        <v>10</v>
      </c>
    </row>
    <row r="244" spans="1:11" x14ac:dyDescent="0.25">
      <c r="A244" s="12" t="s">
        <v>11</v>
      </c>
      <c r="B244" s="9" t="s">
        <v>12</v>
      </c>
      <c r="C244" s="11" t="s">
        <v>13</v>
      </c>
      <c r="D244" s="11" t="s">
        <v>13</v>
      </c>
      <c r="E244" s="9" t="s">
        <v>14</v>
      </c>
      <c r="F244" s="9" t="s">
        <v>14</v>
      </c>
      <c r="G244" s="9" t="s">
        <v>5</v>
      </c>
      <c r="H244" s="9" t="s">
        <v>15</v>
      </c>
      <c r="I244" s="9" t="s">
        <v>9</v>
      </c>
      <c r="J244" s="9" t="s">
        <v>16</v>
      </c>
      <c r="K244" s="11"/>
    </row>
    <row r="245" spans="1:11" x14ac:dyDescent="0.25">
      <c r="A245" s="10"/>
      <c r="B245" s="13"/>
      <c r="C245" s="11" t="s">
        <v>17</v>
      </c>
      <c r="D245" s="11" t="s">
        <v>17</v>
      </c>
      <c r="E245" s="14"/>
      <c r="F245" s="14"/>
      <c r="G245" s="9" t="s">
        <v>18</v>
      </c>
      <c r="H245" s="15"/>
      <c r="I245" s="9" t="s">
        <v>16</v>
      </c>
      <c r="J245" s="11"/>
      <c r="K245" s="11"/>
    </row>
    <row r="246" spans="1:11" x14ac:dyDescent="0.25">
      <c r="A246" s="10"/>
      <c r="B246" s="13"/>
      <c r="C246" s="11" t="s">
        <v>19</v>
      </c>
      <c r="D246" s="11" t="s">
        <v>19</v>
      </c>
      <c r="E246" s="13"/>
      <c r="F246" s="13"/>
      <c r="G246" s="9"/>
      <c r="H246" s="13"/>
      <c r="I246" s="14"/>
      <c r="J246" s="14"/>
      <c r="K246" s="11"/>
    </row>
    <row r="247" spans="1:11" x14ac:dyDescent="0.25">
      <c r="A247" s="4"/>
      <c r="B247" s="5"/>
      <c r="C247" s="16"/>
      <c r="D247" s="17"/>
      <c r="E247" s="5"/>
      <c r="F247" s="5"/>
      <c r="G247" s="17"/>
      <c r="H247" s="17"/>
      <c r="I247" s="16"/>
      <c r="J247" s="16"/>
      <c r="K247" s="17"/>
    </row>
    <row r="248" spans="1:11" x14ac:dyDescent="0.25">
      <c r="A248" s="18"/>
      <c r="B248" s="19"/>
      <c r="C248" s="19"/>
      <c r="D248" s="19"/>
      <c r="E248" s="19"/>
      <c r="F248" s="19"/>
      <c r="G248" s="19"/>
      <c r="H248" s="20"/>
      <c r="I248" s="20"/>
      <c r="J248" s="20"/>
      <c r="K248" s="19"/>
    </row>
    <row r="249" spans="1:11" ht="22.5" x14ac:dyDescent="0.25">
      <c r="A249" s="21" t="s">
        <v>20</v>
      </c>
      <c r="B249" s="22">
        <v>29</v>
      </c>
      <c r="C249" s="23">
        <v>189</v>
      </c>
      <c r="D249" s="24">
        <v>0.34742647058823528</v>
      </c>
      <c r="E249" s="23">
        <v>162</v>
      </c>
      <c r="F249" s="24">
        <v>0.29779411764705882</v>
      </c>
      <c r="G249" s="23">
        <v>20</v>
      </c>
      <c r="H249" s="24">
        <v>3.6764705882352942E-2</v>
      </c>
      <c r="I249" s="25">
        <f>C249-E249-G249</f>
        <v>7</v>
      </c>
      <c r="J249" s="24">
        <v>1.2867647058823529E-2</v>
      </c>
      <c r="K249" s="26">
        <v>0.65257352941176472</v>
      </c>
    </row>
    <row r="250" spans="1:11" ht="22.5" x14ac:dyDescent="0.25">
      <c r="A250" s="27" t="s">
        <v>21</v>
      </c>
      <c r="B250" s="22">
        <v>17</v>
      </c>
      <c r="C250" s="23">
        <v>142</v>
      </c>
      <c r="D250" s="24">
        <v>0.43962848297213625</v>
      </c>
      <c r="E250" s="23">
        <v>135</v>
      </c>
      <c r="F250" s="24">
        <v>0.41795665634674922</v>
      </c>
      <c r="G250" s="23">
        <v>0</v>
      </c>
      <c r="H250" s="24">
        <v>0</v>
      </c>
      <c r="I250" s="25">
        <f>C250-E250-G250</f>
        <v>7</v>
      </c>
      <c r="J250" s="24">
        <v>2.1671826625386997E-2</v>
      </c>
      <c r="K250" s="26">
        <v>0.56037151702786381</v>
      </c>
    </row>
    <row r="251" spans="1:11" ht="33.75" x14ac:dyDescent="0.25">
      <c r="A251" s="28" t="s">
        <v>22</v>
      </c>
      <c r="B251" s="22">
        <v>11</v>
      </c>
      <c r="C251" s="23">
        <v>86</v>
      </c>
      <c r="D251" s="24">
        <v>0.4195121951219512</v>
      </c>
      <c r="E251" s="23">
        <v>75</v>
      </c>
      <c r="F251" s="24">
        <v>0.36585365853658536</v>
      </c>
      <c r="G251" s="23">
        <v>0</v>
      </c>
      <c r="H251" s="24">
        <v>0</v>
      </c>
      <c r="I251" s="25">
        <f>C251-E251-G251</f>
        <v>11</v>
      </c>
      <c r="J251" s="24">
        <v>5.3658536585365853E-2</v>
      </c>
      <c r="K251" s="26">
        <v>0.58048780487804885</v>
      </c>
    </row>
    <row r="252" spans="1:11" x14ac:dyDescent="0.25">
      <c r="A252" s="28" t="s">
        <v>23</v>
      </c>
      <c r="B252" s="22">
        <v>20</v>
      </c>
      <c r="C252" s="23">
        <v>127</v>
      </c>
      <c r="D252" s="24">
        <v>0.33421052631578946</v>
      </c>
      <c r="E252" s="23">
        <v>119</v>
      </c>
      <c r="F252" s="24">
        <v>0.31315789473684208</v>
      </c>
      <c r="G252" s="23">
        <v>8</v>
      </c>
      <c r="H252" s="24">
        <v>2.1052631578947368E-2</v>
      </c>
      <c r="I252" s="25">
        <f>C252-E252-G252</f>
        <v>0</v>
      </c>
      <c r="J252" s="24">
        <v>0</v>
      </c>
      <c r="K252" s="26">
        <v>0.66578947368421049</v>
      </c>
    </row>
    <row r="253" spans="1:11" ht="22.5" x14ac:dyDescent="0.25">
      <c r="A253" s="29" t="s">
        <v>24</v>
      </c>
      <c r="B253" s="22">
        <v>12</v>
      </c>
      <c r="C253" s="23">
        <v>82</v>
      </c>
      <c r="D253" s="24">
        <v>0.36607142857142855</v>
      </c>
      <c r="E253" s="23">
        <v>80</v>
      </c>
      <c r="F253" s="24">
        <v>0.35714285714285715</v>
      </c>
      <c r="G253" s="23">
        <v>2</v>
      </c>
      <c r="H253" s="24">
        <v>8.9285714285714281E-3</v>
      </c>
      <c r="I253" s="23">
        <f>C253-E253-G253</f>
        <v>0</v>
      </c>
      <c r="J253" s="24">
        <v>0</v>
      </c>
      <c r="K253" s="26">
        <v>0.6339285714285714</v>
      </c>
    </row>
    <row r="254" spans="1:11" ht="15.75" thickBot="1" x14ac:dyDescent="0.3">
      <c r="A254" s="30"/>
      <c r="B254" s="31"/>
      <c r="C254" s="31"/>
      <c r="D254" s="31"/>
      <c r="E254" s="31"/>
      <c r="F254" s="31"/>
      <c r="G254" s="31"/>
      <c r="H254" s="31"/>
      <c r="I254" s="31"/>
      <c r="J254" s="32"/>
      <c r="K254" s="33"/>
    </row>
    <row r="255" spans="1:11" ht="15.75" thickTop="1" x14ac:dyDescent="0.25">
      <c r="A255" s="34" t="s">
        <v>25</v>
      </c>
      <c r="B255" s="35">
        <f>SUM(B249:B253)</f>
        <v>89</v>
      </c>
      <c r="C255" s="36">
        <f>SUM(C249:C253)</f>
        <v>626</v>
      </c>
      <c r="D255" s="37">
        <v>0.37350835322195702</v>
      </c>
      <c r="E255" s="38">
        <f>SUM(E249:E253)</f>
        <v>571</v>
      </c>
      <c r="F255" s="37">
        <v>0.34069212410501193</v>
      </c>
      <c r="G255" s="38">
        <f>SUM(G249:G253)</f>
        <v>30</v>
      </c>
      <c r="H255" s="37">
        <v>1.7899761336515514E-2</v>
      </c>
      <c r="I255" s="38">
        <f>SUM(I249:I253)</f>
        <v>25</v>
      </c>
      <c r="J255" s="37">
        <v>1.4916467780429593E-2</v>
      </c>
      <c r="K255" s="37">
        <v>0.62649164677804303</v>
      </c>
    </row>
    <row r="273" spans="1:11" ht="15.75" thickBot="1" x14ac:dyDescent="0.3"/>
    <row r="274" spans="1:11" ht="15.75" thickBot="1" x14ac:dyDescent="0.3">
      <c r="A274" s="1"/>
      <c r="B274" s="2"/>
      <c r="C274" s="2"/>
      <c r="D274" s="2" t="s">
        <v>33</v>
      </c>
      <c r="E274" s="2"/>
      <c r="F274" s="2"/>
      <c r="G274" s="2"/>
      <c r="H274" s="2"/>
      <c r="I274" s="2"/>
      <c r="J274" s="2"/>
      <c r="K274" s="3"/>
    </row>
    <row r="275" spans="1:11" x14ac:dyDescent="0.25">
      <c r="A275" s="4"/>
      <c r="B275" s="5"/>
      <c r="C275" s="5"/>
      <c r="D275" s="5"/>
      <c r="E275" s="5"/>
      <c r="F275" s="5"/>
      <c r="G275" s="5"/>
      <c r="H275" s="5"/>
      <c r="I275" s="5"/>
      <c r="J275" s="5"/>
      <c r="K275" s="5"/>
    </row>
    <row r="276" spans="1:11" x14ac:dyDescent="0.25">
      <c r="A276" s="6"/>
      <c r="B276" s="7"/>
      <c r="C276" s="8" t="s">
        <v>1</v>
      </c>
      <c r="D276" s="9" t="s">
        <v>2</v>
      </c>
      <c r="E276" s="8" t="s">
        <v>3</v>
      </c>
      <c r="F276" s="8" t="s">
        <v>2</v>
      </c>
      <c r="G276" s="8" t="s">
        <v>3</v>
      </c>
      <c r="H276" s="8" t="s">
        <v>2</v>
      </c>
      <c r="I276" s="8" t="s">
        <v>3</v>
      </c>
      <c r="J276" s="8" t="s">
        <v>2</v>
      </c>
      <c r="K276" s="9" t="s">
        <v>2</v>
      </c>
    </row>
    <row r="277" spans="1:11" x14ac:dyDescent="0.25">
      <c r="A277" s="10"/>
      <c r="B277" s="9" t="s">
        <v>4</v>
      </c>
      <c r="C277" s="11"/>
      <c r="D277" s="9" t="s">
        <v>5</v>
      </c>
      <c r="E277" s="9" t="s">
        <v>6</v>
      </c>
      <c r="F277" s="9" t="s">
        <v>7</v>
      </c>
      <c r="G277" s="9" t="s">
        <v>8</v>
      </c>
      <c r="H277" s="9" t="s">
        <v>7</v>
      </c>
      <c r="I277" s="9" t="s">
        <v>8</v>
      </c>
      <c r="J277" s="9" t="s">
        <v>9</v>
      </c>
      <c r="K277" s="9" t="s">
        <v>10</v>
      </c>
    </row>
    <row r="278" spans="1:11" x14ac:dyDescent="0.25">
      <c r="A278" s="12" t="s">
        <v>11</v>
      </c>
      <c r="B278" s="9" t="s">
        <v>12</v>
      </c>
      <c r="C278" s="11" t="s">
        <v>13</v>
      </c>
      <c r="D278" s="11" t="s">
        <v>13</v>
      </c>
      <c r="E278" s="9" t="s">
        <v>14</v>
      </c>
      <c r="F278" s="9" t="s">
        <v>14</v>
      </c>
      <c r="G278" s="9" t="s">
        <v>5</v>
      </c>
      <c r="H278" s="9" t="s">
        <v>15</v>
      </c>
      <c r="I278" s="9" t="s">
        <v>9</v>
      </c>
      <c r="J278" s="9" t="s">
        <v>16</v>
      </c>
      <c r="K278" s="11"/>
    </row>
    <row r="279" spans="1:11" x14ac:dyDescent="0.25">
      <c r="A279" s="10"/>
      <c r="B279" s="13"/>
      <c r="C279" s="11" t="s">
        <v>17</v>
      </c>
      <c r="D279" s="11" t="s">
        <v>17</v>
      </c>
      <c r="E279" s="14"/>
      <c r="F279" s="14"/>
      <c r="G279" s="9" t="s">
        <v>18</v>
      </c>
      <c r="H279" s="15"/>
      <c r="I279" s="9" t="s">
        <v>16</v>
      </c>
      <c r="J279" s="11"/>
      <c r="K279" s="11"/>
    </row>
    <row r="280" spans="1:11" x14ac:dyDescent="0.25">
      <c r="A280" s="10"/>
      <c r="B280" s="13"/>
      <c r="C280" s="11" t="s">
        <v>19</v>
      </c>
      <c r="D280" s="11" t="s">
        <v>19</v>
      </c>
      <c r="E280" s="13"/>
      <c r="F280" s="13"/>
      <c r="G280" s="9"/>
      <c r="H280" s="13"/>
      <c r="I280" s="14"/>
      <c r="J280" s="14"/>
      <c r="K280" s="11"/>
    </row>
    <row r="281" spans="1:11" x14ac:dyDescent="0.25">
      <c r="A281" s="4"/>
      <c r="B281" s="5"/>
      <c r="C281" s="16"/>
      <c r="D281" s="17"/>
      <c r="E281" s="5"/>
      <c r="F281" s="5"/>
      <c r="G281" s="17"/>
      <c r="H281" s="17"/>
      <c r="I281" s="16"/>
      <c r="J281" s="16"/>
      <c r="K281" s="17"/>
    </row>
    <row r="282" spans="1:11" x14ac:dyDescent="0.25">
      <c r="A282" s="18"/>
      <c r="B282" s="19"/>
      <c r="C282" s="19"/>
      <c r="D282" s="19"/>
      <c r="E282" s="19"/>
      <c r="F282" s="19"/>
      <c r="G282" s="19"/>
      <c r="H282" s="20"/>
      <c r="I282" s="20"/>
      <c r="J282" s="20"/>
      <c r="K282" s="19"/>
    </row>
    <row r="283" spans="1:11" ht="22.5" x14ac:dyDescent="0.25">
      <c r="A283" s="21" t="s">
        <v>20</v>
      </c>
      <c r="B283" s="22">
        <v>29</v>
      </c>
      <c r="C283" s="23">
        <v>125</v>
      </c>
      <c r="D283" s="24">
        <v>0.22977941176470587</v>
      </c>
      <c r="E283" s="23">
        <v>72</v>
      </c>
      <c r="F283" s="24">
        <v>0.13235294117647059</v>
      </c>
      <c r="G283" s="23">
        <v>31</v>
      </c>
      <c r="H283" s="24">
        <v>5.6985294117647058E-2</v>
      </c>
      <c r="I283" s="25">
        <f>C283-E283-G283</f>
        <v>22</v>
      </c>
      <c r="J283" s="24">
        <v>4.0441176470588237E-2</v>
      </c>
      <c r="K283" s="26">
        <v>0.77022058823529416</v>
      </c>
    </row>
    <row r="284" spans="1:11" ht="22.5" x14ac:dyDescent="0.25">
      <c r="A284" s="27" t="s">
        <v>21</v>
      </c>
      <c r="B284" s="22">
        <v>17</v>
      </c>
      <c r="C284" s="23">
        <v>48</v>
      </c>
      <c r="D284" s="24">
        <v>0.14860681114551083</v>
      </c>
      <c r="E284" s="23">
        <v>39</v>
      </c>
      <c r="F284" s="24">
        <v>0.12074303405572756</v>
      </c>
      <c r="G284" s="23">
        <v>2</v>
      </c>
      <c r="H284" s="24">
        <v>6.1919504643962852E-3</v>
      </c>
      <c r="I284" s="25">
        <f>C284-E284-G284</f>
        <v>7</v>
      </c>
      <c r="J284" s="24">
        <v>2.1671826625386997E-2</v>
      </c>
      <c r="K284" s="26">
        <v>0.85139318885448922</v>
      </c>
    </row>
    <row r="285" spans="1:11" ht="33.75" x14ac:dyDescent="0.25">
      <c r="A285" s="28" t="s">
        <v>22</v>
      </c>
      <c r="B285" s="22">
        <v>11</v>
      </c>
      <c r="C285" s="23">
        <v>40</v>
      </c>
      <c r="D285" s="24">
        <v>0.1951219512195122</v>
      </c>
      <c r="E285" s="23">
        <v>21</v>
      </c>
      <c r="F285" s="24">
        <v>0.1024390243902439</v>
      </c>
      <c r="G285" s="23">
        <v>4</v>
      </c>
      <c r="H285" s="24">
        <v>1.9512195121951219E-2</v>
      </c>
      <c r="I285" s="25">
        <f>C285-E285-G285</f>
        <v>15</v>
      </c>
      <c r="J285" s="24">
        <v>7.3170731707317069E-2</v>
      </c>
      <c r="K285" s="26">
        <v>0.80487804878048785</v>
      </c>
    </row>
    <row r="286" spans="1:11" x14ac:dyDescent="0.25">
      <c r="A286" s="28" t="s">
        <v>23</v>
      </c>
      <c r="B286" s="22">
        <v>20</v>
      </c>
      <c r="C286" s="23">
        <v>70</v>
      </c>
      <c r="D286" s="24">
        <v>0.18421052631578946</v>
      </c>
      <c r="E286" s="23">
        <v>44.5</v>
      </c>
      <c r="F286" s="24">
        <v>0.11710526315789474</v>
      </c>
      <c r="G286" s="23">
        <v>0</v>
      </c>
      <c r="H286" s="24">
        <v>0</v>
      </c>
      <c r="I286" s="25">
        <f>C286-E286-G286</f>
        <v>25.5</v>
      </c>
      <c r="J286" s="24">
        <v>6.7105263157894737E-2</v>
      </c>
      <c r="K286" s="26">
        <v>0.81578947368421051</v>
      </c>
    </row>
    <row r="287" spans="1:11" ht="22.5" x14ac:dyDescent="0.25">
      <c r="A287" s="29" t="s">
        <v>24</v>
      </c>
      <c r="B287" s="22">
        <v>12</v>
      </c>
      <c r="C287" s="23">
        <v>61</v>
      </c>
      <c r="D287" s="24">
        <v>0.27232142857142855</v>
      </c>
      <c r="E287" s="23">
        <v>54</v>
      </c>
      <c r="F287" s="24">
        <v>0.24107142857142858</v>
      </c>
      <c r="G287" s="23">
        <v>0</v>
      </c>
      <c r="H287" s="24">
        <v>0</v>
      </c>
      <c r="I287" s="23">
        <f>C287-E287-G287</f>
        <v>7</v>
      </c>
      <c r="J287" s="24">
        <v>3.125E-2</v>
      </c>
      <c r="K287" s="26">
        <v>0.7276785714285714</v>
      </c>
    </row>
    <row r="288" spans="1:11" ht="15.75" thickBot="1" x14ac:dyDescent="0.3">
      <c r="A288" s="30"/>
      <c r="B288" s="31"/>
      <c r="C288" s="31"/>
      <c r="D288" s="31"/>
      <c r="E288" s="31"/>
      <c r="F288" s="31"/>
      <c r="G288" s="31"/>
      <c r="H288" s="31"/>
      <c r="I288" s="31"/>
      <c r="J288" s="32"/>
      <c r="K288" s="33"/>
    </row>
    <row r="289" spans="1:11" ht="15.75" thickTop="1" x14ac:dyDescent="0.25">
      <c r="A289" s="34" t="s">
        <v>25</v>
      </c>
      <c r="B289" s="35">
        <f>SUM(B283:B287)</f>
        <v>89</v>
      </c>
      <c r="C289" s="36">
        <f>SUM(C283:C287)</f>
        <v>344</v>
      </c>
      <c r="D289" s="37">
        <v>0.2052505966587112</v>
      </c>
      <c r="E289" s="38">
        <f>SUM(E283:E287)</f>
        <v>230.5</v>
      </c>
      <c r="F289" s="37">
        <v>0.13752983293556087</v>
      </c>
      <c r="G289" s="38">
        <f>SUM(G283:G287)</f>
        <v>37</v>
      </c>
      <c r="H289" s="37">
        <v>2.20763723150358E-2</v>
      </c>
      <c r="I289" s="38">
        <f>SUM(I283:I287)</f>
        <v>76.5</v>
      </c>
      <c r="J289" s="37">
        <v>4.5644391408114555E-2</v>
      </c>
      <c r="K289" s="37">
        <v>0.79474940334128874</v>
      </c>
    </row>
    <row r="307" spans="1:11" ht="15.75" thickBot="1" x14ac:dyDescent="0.3"/>
    <row r="308" spans="1:11" ht="15.75" thickBot="1" x14ac:dyDescent="0.3">
      <c r="A308" s="1"/>
      <c r="B308" s="2"/>
      <c r="C308" s="2"/>
      <c r="D308" s="2" t="s">
        <v>34</v>
      </c>
      <c r="E308" s="2"/>
      <c r="F308" s="2"/>
      <c r="G308" s="2"/>
      <c r="H308" s="2"/>
      <c r="I308" s="2"/>
      <c r="J308" s="2"/>
      <c r="K308" s="3"/>
    </row>
    <row r="309" spans="1:11" x14ac:dyDescent="0.25">
      <c r="A309" s="4"/>
      <c r="B309" s="5"/>
      <c r="C309" s="5"/>
      <c r="D309" s="5"/>
      <c r="E309" s="5"/>
      <c r="F309" s="5"/>
      <c r="G309" s="5"/>
      <c r="H309" s="5"/>
      <c r="I309" s="5"/>
      <c r="J309" s="5"/>
      <c r="K309" s="5"/>
    </row>
    <row r="310" spans="1:11" x14ac:dyDescent="0.25">
      <c r="A310" s="6"/>
      <c r="B310" s="7"/>
      <c r="C310" s="8" t="s">
        <v>1</v>
      </c>
      <c r="D310" s="9" t="s">
        <v>2</v>
      </c>
      <c r="E310" s="8" t="s">
        <v>3</v>
      </c>
      <c r="F310" s="8" t="s">
        <v>2</v>
      </c>
      <c r="G310" s="8" t="s">
        <v>3</v>
      </c>
      <c r="H310" s="8" t="s">
        <v>2</v>
      </c>
      <c r="I310" s="8" t="s">
        <v>3</v>
      </c>
      <c r="J310" s="8" t="s">
        <v>2</v>
      </c>
      <c r="K310" s="9" t="s">
        <v>2</v>
      </c>
    </row>
    <row r="311" spans="1:11" x14ac:dyDescent="0.25">
      <c r="A311" s="10"/>
      <c r="B311" s="9" t="s">
        <v>4</v>
      </c>
      <c r="C311" s="11"/>
      <c r="D311" s="9" t="s">
        <v>5</v>
      </c>
      <c r="E311" s="9" t="s">
        <v>6</v>
      </c>
      <c r="F311" s="9" t="s">
        <v>7</v>
      </c>
      <c r="G311" s="9" t="s">
        <v>8</v>
      </c>
      <c r="H311" s="9" t="s">
        <v>7</v>
      </c>
      <c r="I311" s="9" t="s">
        <v>8</v>
      </c>
      <c r="J311" s="9" t="s">
        <v>9</v>
      </c>
      <c r="K311" s="9" t="s">
        <v>10</v>
      </c>
    </row>
    <row r="312" spans="1:11" x14ac:dyDescent="0.25">
      <c r="A312" s="12" t="s">
        <v>11</v>
      </c>
      <c r="B312" s="9" t="s">
        <v>12</v>
      </c>
      <c r="C312" s="11" t="s">
        <v>13</v>
      </c>
      <c r="D312" s="11" t="s">
        <v>13</v>
      </c>
      <c r="E312" s="9" t="s">
        <v>14</v>
      </c>
      <c r="F312" s="9" t="s">
        <v>14</v>
      </c>
      <c r="G312" s="9" t="s">
        <v>5</v>
      </c>
      <c r="H312" s="9" t="s">
        <v>15</v>
      </c>
      <c r="I312" s="9" t="s">
        <v>9</v>
      </c>
      <c r="J312" s="9" t="s">
        <v>16</v>
      </c>
      <c r="K312" s="11"/>
    </row>
    <row r="313" spans="1:11" x14ac:dyDescent="0.25">
      <c r="A313" s="10"/>
      <c r="B313" s="13"/>
      <c r="C313" s="11" t="s">
        <v>17</v>
      </c>
      <c r="D313" s="11" t="s">
        <v>17</v>
      </c>
      <c r="E313" s="14"/>
      <c r="F313" s="14"/>
      <c r="G313" s="9" t="s">
        <v>18</v>
      </c>
      <c r="H313" s="15"/>
      <c r="I313" s="9" t="s">
        <v>16</v>
      </c>
      <c r="J313" s="11"/>
      <c r="K313" s="11"/>
    </row>
    <row r="314" spans="1:11" x14ac:dyDescent="0.25">
      <c r="A314" s="10"/>
      <c r="B314" s="13"/>
      <c r="C314" s="11" t="s">
        <v>19</v>
      </c>
      <c r="D314" s="11" t="s">
        <v>19</v>
      </c>
      <c r="E314" s="13"/>
      <c r="F314" s="13"/>
      <c r="G314" s="9"/>
      <c r="H314" s="13"/>
      <c r="I314" s="14"/>
      <c r="J314" s="14"/>
      <c r="K314" s="11"/>
    </row>
    <row r="315" spans="1:11" x14ac:dyDescent="0.25">
      <c r="A315" s="4"/>
      <c r="B315" s="5"/>
      <c r="C315" s="16"/>
      <c r="D315" s="17"/>
      <c r="E315" s="5"/>
      <c r="F315" s="5"/>
      <c r="G315" s="17"/>
      <c r="H315" s="17"/>
      <c r="I315" s="16"/>
      <c r="J315" s="16"/>
      <c r="K315" s="17"/>
    </row>
    <row r="316" spans="1:11" x14ac:dyDescent="0.25">
      <c r="A316" s="18"/>
      <c r="B316" s="19"/>
      <c r="C316" s="19"/>
      <c r="D316" s="19"/>
      <c r="E316" s="19"/>
      <c r="F316" s="19"/>
      <c r="G316" s="19"/>
      <c r="H316" s="20"/>
      <c r="I316" s="20"/>
      <c r="J316" s="20"/>
      <c r="K316" s="19"/>
    </row>
    <row r="317" spans="1:11" ht="22.5" x14ac:dyDescent="0.25">
      <c r="A317" s="21" t="s">
        <v>20</v>
      </c>
      <c r="B317" s="22">
        <v>29</v>
      </c>
      <c r="C317" s="23">
        <v>95</v>
      </c>
      <c r="D317" s="24">
        <v>0.17463235294117646</v>
      </c>
      <c r="E317" s="23">
        <v>49</v>
      </c>
      <c r="F317" s="24">
        <v>9.0073529411764705E-2</v>
      </c>
      <c r="G317" s="23">
        <v>31</v>
      </c>
      <c r="H317" s="24">
        <v>5.6985294117647058E-2</v>
      </c>
      <c r="I317" s="25">
        <f>C317-E317-G317</f>
        <v>15</v>
      </c>
      <c r="J317" s="24">
        <v>2.7573529411764705E-2</v>
      </c>
      <c r="K317" s="26">
        <v>0.82536764705882359</v>
      </c>
    </row>
    <row r="318" spans="1:11" ht="22.5" x14ac:dyDescent="0.25">
      <c r="A318" s="27" t="s">
        <v>21</v>
      </c>
      <c r="B318" s="22">
        <v>17</v>
      </c>
      <c r="C318" s="23">
        <v>42.5</v>
      </c>
      <c r="D318" s="24">
        <v>0.13157894736842105</v>
      </c>
      <c r="E318" s="23">
        <v>34</v>
      </c>
      <c r="F318" s="24">
        <v>0.10526315789473684</v>
      </c>
      <c r="G318" s="23">
        <v>3</v>
      </c>
      <c r="H318" s="24">
        <v>9.2879256965944269E-3</v>
      </c>
      <c r="I318" s="25">
        <f>C318-E318-G318</f>
        <v>5.5</v>
      </c>
      <c r="J318" s="24">
        <v>1.7027863777089782E-2</v>
      </c>
      <c r="K318" s="26">
        <v>0.86842105263157898</v>
      </c>
    </row>
    <row r="319" spans="1:11" ht="33.75" x14ac:dyDescent="0.25">
      <c r="A319" s="28" t="s">
        <v>22</v>
      </c>
      <c r="B319" s="22">
        <v>11</v>
      </c>
      <c r="C319" s="23">
        <v>32.5</v>
      </c>
      <c r="D319" s="24">
        <v>0.15853658536585366</v>
      </c>
      <c r="E319" s="23">
        <v>18</v>
      </c>
      <c r="F319" s="24">
        <v>8.7804878048780483E-2</v>
      </c>
      <c r="G319" s="23">
        <v>3</v>
      </c>
      <c r="H319" s="24">
        <v>1.4634146341463415E-2</v>
      </c>
      <c r="I319" s="25">
        <f>C319-E319-G319</f>
        <v>11.5</v>
      </c>
      <c r="J319" s="24">
        <v>5.6097560975609757E-2</v>
      </c>
      <c r="K319" s="26">
        <v>0.84146341463414631</v>
      </c>
    </row>
    <row r="320" spans="1:11" x14ac:dyDescent="0.25">
      <c r="A320" s="28" t="s">
        <v>23</v>
      </c>
      <c r="B320" s="22">
        <v>20</v>
      </c>
      <c r="C320" s="23">
        <v>60</v>
      </c>
      <c r="D320" s="24">
        <v>0.15789473684210525</v>
      </c>
      <c r="E320" s="23">
        <v>33.5</v>
      </c>
      <c r="F320" s="24">
        <v>8.8157894736842102E-2</v>
      </c>
      <c r="G320" s="23">
        <v>3</v>
      </c>
      <c r="H320" s="24">
        <v>7.8947368421052634E-3</v>
      </c>
      <c r="I320" s="25">
        <f>C320-E320-G320</f>
        <v>23.5</v>
      </c>
      <c r="J320" s="24">
        <v>6.1842105263157893E-2</v>
      </c>
      <c r="K320" s="26">
        <v>0.84210526315789469</v>
      </c>
    </row>
    <row r="321" spans="1:11" ht="22.5" x14ac:dyDescent="0.25">
      <c r="A321" s="29" t="s">
        <v>24</v>
      </c>
      <c r="B321" s="22">
        <v>12</v>
      </c>
      <c r="C321" s="23">
        <v>31</v>
      </c>
      <c r="D321" s="24">
        <v>0.13839285714285715</v>
      </c>
      <c r="E321" s="23">
        <v>24</v>
      </c>
      <c r="F321" s="24">
        <v>0.10714285714285714</v>
      </c>
      <c r="G321" s="23">
        <v>3</v>
      </c>
      <c r="H321" s="24">
        <v>1.3392857142857142E-2</v>
      </c>
      <c r="I321" s="23">
        <f>C321-E321-G321</f>
        <v>4</v>
      </c>
      <c r="J321" s="24">
        <v>1.7857142857142856E-2</v>
      </c>
      <c r="K321" s="26">
        <v>0.86160714285714279</v>
      </c>
    </row>
    <row r="322" spans="1:11" ht="15.75" thickBot="1" x14ac:dyDescent="0.3">
      <c r="A322" s="30"/>
      <c r="B322" s="31"/>
      <c r="C322" s="31"/>
      <c r="D322" s="31"/>
      <c r="E322" s="31"/>
      <c r="F322" s="31"/>
      <c r="G322" s="31"/>
      <c r="H322" s="31"/>
      <c r="I322" s="31"/>
      <c r="J322" s="32"/>
      <c r="K322" s="33"/>
    </row>
    <row r="323" spans="1:11" ht="15.75" thickTop="1" x14ac:dyDescent="0.25">
      <c r="A323" s="34" t="s">
        <v>25</v>
      </c>
      <c r="B323" s="35">
        <f>SUM(B317:B321)</f>
        <v>89</v>
      </c>
      <c r="C323" s="36">
        <f>SUM(C317:C321)</f>
        <v>261</v>
      </c>
      <c r="D323" s="37">
        <v>0.15572792362768498</v>
      </c>
      <c r="E323" s="38">
        <f>SUM(E317:E321)</f>
        <v>158.5</v>
      </c>
      <c r="F323" s="37">
        <v>9.4570405727923634E-2</v>
      </c>
      <c r="G323" s="38">
        <f>SUM(G317:G321)</f>
        <v>43</v>
      </c>
      <c r="H323" s="37">
        <v>2.5656324582338901E-2</v>
      </c>
      <c r="I323" s="38">
        <f>SUM(I317:I321)</f>
        <v>59.5</v>
      </c>
      <c r="J323" s="37">
        <v>3.5501193317422436E-2</v>
      </c>
      <c r="K323" s="37">
        <v>0.84427207637231505</v>
      </c>
    </row>
    <row r="341" spans="1:11" ht="15.75" thickBot="1" x14ac:dyDescent="0.3"/>
    <row r="342" spans="1:11" ht="15.75" thickBot="1" x14ac:dyDescent="0.3">
      <c r="A342" s="1"/>
      <c r="B342" s="2"/>
      <c r="C342" s="2"/>
      <c r="D342" s="2" t="s">
        <v>35</v>
      </c>
      <c r="E342" s="2"/>
      <c r="F342" s="2"/>
      <c r="G342" s="2"/>
      <c r="H342" s="2"/>
      <c r="I342" s="2"/>
      <c r="J342" s="2"/>
      <c r="K342" s="3"/>
    </row>
    <row r="343" spans="1:11" x14ac:dyDescent="0.25">
      <c r="A343" s="4"/>
      <c r="B343" s="5"/>
      <c r="C343" s="5"/>
      <c r="D343" s="5"/>
      <c r="E343" s="5"/>
      <c r="F343" s="5"/>
      <c r="G343" s="5"/>
      <c r="H343" s="5"/>
      <c r="I343" s="5"/>
      <c r="J343" s="5"/>
      <c r="K343" s="5"/>
    </row>
    <row r="344" spans="1:11" x14ac:dyDescent="0.25">
      <c r="A344" s="6"/>
      <c r="B344" s="7"/>
      <c r="C344" s="8" t="s">
        <v>1</v>
      </c>
      <c r="D344" s="9" t="s">
        <v>2</v>
      </c>
      <c r="E344" s="8" t="s">
        <v>3</v>
      </c>
      <c r="F344" s="8" t="s">
        <v>2</v>
      </c>
      <c r="G344" s="8" t="s">
        <v>3</v>
      </c>
      <c r="H344" s="8" t="s">
        <v>2</v>
      </c>
      <c r="I344" s="8" t="s">
        <v>3</v>
      </c>
      <c r="J344" s="8" t="s">
        <v>2</v>
      </c>
      <c r="K344" s="9" t="s">
        <v>2</v>
      </c>
    </row>
    <row r="345" spans="1:11" x14ac:dyDescent="0.25">
      <c r="A345" s="10"/>
      <c r="B345" s="9" t="s">
        <v>4</v>
      </c>
      <c r="C345" s="11"/>
      <c r="D345" s="9" t="s">
        <v>5</v>
      </c>
      <c r="E345" s="9" t="s">
        <v>6</v>
      </c>
      <c r="F345" s="9" t="s">
        <v>7</v>
      </c>
      <c r="G345" s="9" t="s">
        <v>8</v>
      </c>
      <c r="H345" s="9" t="s">
        <v>7</v>
      </c>
      <c r="I345" s="9" t="s">
        <v>8</v>
      </c>
      <c r="J345" s="9" t="s">
        <v>9</v>
      </c>
      <c r="K345" s="9" t="s">
        <v>10</v>
      </c>
    </row>
    <row r="346" spans="1:11" x14ac:dyDescent="0.25">
      <c r="A346" s="12" t="s">
        <v>11</v>
      </c>
      <c r="B346" s="9" t="s">
        <v>12</v>
      </c>
      <c r="C346" s="11" t="s">
        <v>13</v>
      </c>
      <c r="D346" s="11" t="s">
        <v>13</v>
      </c>
      <c r="E346" s="9" t="s">
        <v>14</v>
      </c>
      <c r="F346" s="9" t="s">
        <v>14</v>
      </c>
      <c r="G346" s="9" t="s">
        <v>5</v>
      </c>
      <c r="H346" s="9" t="s">
        <v>15</v>
      </c>
      <c r="I346" s="9" t="s">
        <v>9</v>
      </c>
      <c r="J346" s="9" t="s">
        <v>16</v>
      </c>
      <c r="K346" s="11"/>
    </row>
    <row r="347" spans="1:11" x14ac:dyDescent="0.25">
      <c r="A347" s="10"/>
      <c r="B347" s="13"/>
      <c r="C347" s="11" t="s">
        <v>17</v>
      </c>
      <c r="D347" s="11" t="s">
        <v>17</v>
      </c>
      <c r="E347" s="14"/>
      <c r="F347" s="14"/>
      <c r="G347" s="9" t="s">
        <v>18</v>
      </c>
      <c r="H347" s="15"/>
      <c r="I347" s="9" t="s">
        <v>16</v>
      </c>
      <c r="J347" s="11"/>
      <c r="K347" s="11"/>
    </row>
    <row r="348" spans="1:11" x14ac:dyDescent="0.25">
      <c r="A348" s="10"/>
      <c r="B348" s="13"/>
      <c r="C348" s="11" t="s">
        <v>19</v>
      </c>
      <c r="D348" s="11" t="s">
        <v>19</v>
      </c>
      <c r="E348" s="13"/>
      <c r="F348" s="13"/>
      <c r="G348" s="9"/>
      <c r="H348" s="13"/>
      <c r="I348" s="14"/>
      <c r="J348" s="14"/>
      <c r="K348" s="11"/>
    </row>
    <row r="349" spans="1:11" x14ac:dyDescent="0.25">
      <c r="A349" s="4"/>
      <c r="B349" s="5"/>
      <c r="C349" s="16"/>
      <c r="D349" s="17"/>
      <c r="E349" s="5"/>
      <c r="F349" s="5"/>
      <c r="G349" s="17"/>
      <c r="H349" s="17"/>
      <c r="I349" s="16"/>
      <c r="J349" s="16"/>
      <c r="K349" s="17"/>
    </row>
    <row r="350" spans="1:11" x14ac:dyDescent="0.25">
      <c r="A350" s="18"/>
      <c r="B350" s="19"/>
      <c r="C350" s="19"/>
      <c r="D350" s="19"/>
      <c r="E350" s="19"/>
      <c r="F350" s="19"/>
      <c r="G350" s="19"/>
      <c r="H350" s="20"/>
      <c r="I350" s="20"/>
      <c r="J350" s="20"/>
      <c r="K350" s="19"/>
    </row>
    <row r="351" spans="1:11" ht="22.5" x14ac:dyDescent="0.25">
      <c r="A351" s="21" t="s">
        <v>20</v>
      </c>
      <c r="B351" s="22">
        <v>29</v>
      </c>
      <c r="C351" s="23">
        <v>79</v>
      </c>
      <c r="D351" s="24">
        <v>0.14522058823529413</v>
      </c>
      <c r="E351" s="23">
        <v>42</v>
      </c>
      <c r="F351" s="24">
        <v>7.720588235294118E-2</v>
      </c>
      <c r="G351" s="23">
        <v>26</v>
      </c>
      <c r="H351" s="24">
        <v>4.779411764705882E-2</v>
      </c>
      <c r="I351" s="25">
        <f>C351-E351-G351</f>
        <v>11</v>
      </c>
      <c r="J351" s="24">
        <v>2.0220588235294119E-2</v>
      </c>
      <c r="K351" s="26">
        <v>0.85477941176470584</v>
      </c>
    </row>
    <row r="352" spans="1:11" ht="22.5" x14ac:dyDescent="0.25">
      <c r="A352" s="27" t="s">
        <v>21</v>
      </c>
      <c r="B352" s="22">
        <v>17</v>
      </c>
      <c r="C352" s="23">
        <v>42.5</v>
      </c>
      <c r="D352" s="24">
        <v>0.13157894736842105</v>
      </c>
      <c r="E352" s="23">
        <v>16.5</v>
      </c>
      <c r="F352" s="24">
        <v>5.108359133126935E-2</v>
      </c>
      <c r="G352" s="23">
        <v>0</v>
      </c>
      <c r="H352" s="24">
        <v>0</v>
      </c>
      <c r="I352" s="25">
        <f>C352-E352-G352</f>
        <v>26</v>
      </c>
      <c r="J352" s="24">
        <v>8.0495356037151702E-2</v>
      </c>
      <c r="K352" s="26">
        <v>0.86842105263157898</v>
      </c>
    </row>
    <row r="353" spans="1:11" ht="33.75" x14ac:dyDescent="0.25">
      <c r="A353" s="28" t="s">
        <v>22</v>
      </c>
      <c r="B353" s="22">
        <v>11</v>
      </c>
      <c r="C353" s="23">
        <v>34.5</v>
      </c>
      <c r="D353" s="24">
        <v>0.16829268292682928</v>
      </c>
      <c r="E353" s="23">
        <v>13.5</v>
      </c>
      <c r="F353" s="24">
        <v>6.5853658536585369E-2</v>
      </c>
      <c r="G353" s="23">
        <v>8</v>
      </c>
      <c r="H353" s="24">
        <v>3.9024390243902439E-2</v>
      </c>
      <c r="I353" s="25">
        <f>C353-E353-G353</f>
        <v>13</v>
      </c>
      <c r="J353" s="24">
        <v>6.3414634146341464E-2</v>
      </c>
      <c r="K353" s="26">
        <v>0.83170731707317069</v>
      </c>
    </row>
    <row r="354" spans="1:11" x14ac:dyDescent="0.25">
      <c r="A354" s="28" t="s">
        <v>23</v>
      </c>
      <c r="B354" s="22">
        <v>20</v>
      </c>
      <c r="C354" s="23">
        <v>61.5</v>
      </c>
      <c r="D354" s="24">
        <v>0.1618421052631579</v>
      </c>
      <c r="E354" s="23">
        <v>40</v>
      </c>
      <c r="F354" s="24">
        <v>0.10526315789473684</v>
      </c>
      <c r="G354" s="23">
        <v>8</v>
      </c>
      <c r="H354" s="24">
        <v>2.1052631578947368E-2</v>
      </c>
      <c r="I354" s="25">
        <f>C354-E354-G354</f>
        <v>13.5</v>
      </c>
      <c r="J354" s="24">
        <v>3.5526315789473684E-2</v>
      </c>
      <c r="K354" s="26">
        <v>0.8381578947368421</v>
      </c>
    </row>
    <row r="355" spans="1:11" ht="22.5" x14ac:dyDescent="0.25">
      <c r="A355" s="29" t="s">
        <v>24</v>
      </c>
      <c r="B355" s="22">
        <v>12</v>
      </c>
      <c r="C355" s="23">
        <v>26.5</v>
      </c>
      <c r="D355" s="24">
        <v>0.11830357142857142</v>
      </c>
      <c r="E355" s="23">
        <v>18.5</v>
      </c>
      <c r="F355" s="24">
        <v>8.2589285714285712E-2</v>
      </c>
      <c r="G355" s="23">
        <v>0</v>
      </c>
      <c r="H355" s="24">
        <v>0</v>
      </c>
      <c r="I355" s="23">
        <f>C355-E355-G355</f>
        <v>8</v>
      </c>
      <c r="J355" s="24">
        <v>3.5714285714285712E-2</v>
      </c>
      <c r="K355" s="26">
        <v>0.8816964285714286</v>
      </c>
    </row>
    <row r="356" spans="1:11" ht="15.75" thickBot="1" x14ac:dyDescent="0.3">
      <c r="A356" s="30"/>
      <c r="B356" s="31"/>
      <c r="C356" s="31"/>
      <c r="D356" s="31"/>
      <c r="E356" s="31"/>
      <c r="F356" s="31"/>
      <c r="G356" s="31"/>
      <c r="H356" s="31"/>
      <c r="I356" s="31"/>
      <c r="J356" s="32"/>
      <c r="K356" s="33"/>
    </row>
    <row r="357" spans="1:11" ht="15.75" thickTop="1" x14ac:dyDescent="0.25">
      <c r="A357" s="34" t="s">
        <v>25</v>
      </c>
      <c r="B357" s="35">
        <f>SUM(B351:B355)</f>
        <v>89</v>
      </c>
      <c r="C357" s="36">
        <f>SUM(C351:C355)</f>
        <v>244</v>
      </c>
      <c r="D357" s="37">
        <v>0.14558472553699284</v>
      </c>
      <c r="E357" s="38">
        <f>SUM(E351:E355)</f>
        <v>130.5</v>
      </c>
      <c r="F357" s="37">
        <v>7.7863961813842489E-2</v>
      </c>
      <c r="G357" s="38">
        <f>SUM(G351:G355)</f>
        <v>42</v>
      </c>
      <c r="H357" s="37">
        <v>2.5059665871121718E-2</v>
      </c>
      <c r="I357" s="38">
        <f>SUM(I351:I355)</f>
        <v>71.5</v>
      </c>
      <c r="J357" s="37">
        <v>4.2661097852028637E-2</v>
      </c>
      <c r="K357" s="37">
        <v>0.85441527446300713</v>
      </c>
    </row>
    <row r="375" spans="1:11" ht="15.75" thickBot="1" x14ac:dyDescent="0.3"/>
    <row r="376" spans="1:11" ht="15.75" thickBot="1" x14ac:dyDescent="0.3">
      <c r="A376" s="1"/>
      <c r="B376" s="2"/>
      <c r="C376" s="2"/>
      <c r="D376" s="2" t="s">
        <v>36</v>
      </c>
      <c r="E376" s="2"/>
      <c r="F376" s="2"/>
      <c r="G376" s="2"/>
      <c r="H376" s="2"/>
      <c r="I376" s="2"/>
      <c r="J376" s="2"/>
      <c r="K376" s="3"/>
    </row>
    <row r="377" spans="1:11" x14ac:dyDescent="0.25">
      <c r="A377" s="4"/>
      <c r="B377" s="5"/>
      <c r="C377" s="5"/>
      <c r="D377" s="5"/>
      <c r="E377" s="5"/>
      <c r="F377" s="5"/>
      <c r="G377" s="5"/>
      <c r="H377" s="5"/>
      <c r="I377" s="5"/>
      <c r="J377" s="5"/>
      <c r="K377" s="5"/>
    </row>
    <row r="378" spans="1:11" x14ac:dyDescent="0.25">
      <c r="A378" s="6"/>
      <c r="B378" s="7"/>
      <c r="C378" s="8" t="s">
        <v>1</v>
      </c>
      <c r="D378" s="9" t="s">
        <v>2</v>
      </c>
      <c r="E378" s="8" t="s">
        <v>3</v>
      </c>
      <c r="F378" s="8" t="s">
        <v>2</v>
      </c>
      <c r="G378" s="8" t="s">
        <v>3</v>
      </c>
      <c r="H378" s="8" t="s">
        <v>2</v>
      </c>
      <c r="I378" s="8" t="s">
        <v>3</v>
      </c>
      <c r="J378" s="8" t="s">
        <v>2</v>
      </c>
      <c r="K378" s="9" t="s">
        <v>2</v>
      </c>
    </row>
    <row r="379" spans="1:11" x14ac:dyDescent="0.25">
      <c r="A379" s="10"/>
      <c r="B379" s="9" t="s">
        <v>4</v>
      </c>
      <c r="C379" s="11"/>
      <c r="D379" s="9" t="s">
        <v>5</v>
      </c>
      <c r="E379" s="9" t="s">
        <v>6</v>
      </c>
      <c r="F379" s="9" t="s">
        <v>7</v>
      </c>
      <c r="G379" s="9" t="s">
        <v>8</v>
      </c>
      <c r="H379" s="9" t="s">
        <v>7</v>
      </c>
      <c r="I379" s="9" t="s">
        <v>8</v>
      </c>
      <c r="J379" s="9" t="s">
        <v>9</v>
      </c>
      <c r="K379" s="9" t="s">
        <v>10</v>
      </c>
    </row>
    <row r="380" spans="1:11" x14ac:dyDescent="0.25">
      <c r="A380" s="12" t="s">
        <v>11</v>
      </c>
      <c r="B380" s="9" t="s">
        <v>12</v>
      </c>
      <c r="C380" s="11" t="s">
        <v>13</v>
      </c>
      <c r="D380" s="11" t="s">
        <v>13</v>
      </c>
      <c r="E380" s="9" t="s">
        <v>14</v>
      </c>
      <c r="F380" s="9" t="s">
        <v>14</v>
      </c>
      <c r="G380" s="9" t="s">
        <v>5</v>
      </c>
      <c r="H380" s="9" t="s">
        <v>15</v>
      </c>
      <c r="I380" s="9" t="s">
        <v>9</v>
      </c>
      <c r="J380" s="9" t="s">
        <v>16</v>
      </c>
      <c r="K380" s="11"/>
    </row>
    <row r="381" spans="1:11" x14ac:dyDescent="0.25">
      <c r="A381" s="10"/>
      <c r="B381" s="13"/>
      <c r="C381" s="11" t="s">
        <v>17</v>
      </c>
      <c r="D381" s="11" t="s">
        <v>17</v>
      </c>
      <c r="E381" s="14"/>
      <c r="F381" s="14"/>
      <c r="G381" s="9" t="s">
        <v>18</v>
      </c>
      <c r="H381" s="15"/>
      <c r="I381" s="9" t="s">
        <v>16</v>
      </c>
      <c r="J381" s="11"/>
      <c r="K381" s="11"/>
    </row>
    <row r="382" spans="1:11" x14ac:dyDescent="0.25">
      <c r="A382" s="10"/>
      <c r="B382" s="13"/>
      <c r="C382" s="11" t="s">
        <v>19</v>
      </c>
      <c r="D382" s="11" t="s">
        <v>19</v>
      </c>
      <c r="E382" s="13"/>
      <c r="F382" s="13"/>
      <c r="G382" s="9"/>
      <c r="H382" s="13"/>
      <c r="I382" s="14"/>
      <c r="J382" s="14"/>
      <c r="K382" s="11"/>
    </row>
    <row r="383" spans="1:11" x14ac:dyDescent="0.25">
      <c r="A383" s="4"/>
      <c r="B383" s="5"/>
      <c r="C383" s="16"/>
      <c r="D383" s="17"/>
      <c r="E383" s="5"/>
      <c r="F383" s="5"/>
      <c r="G383" s="17"/>
      <c r="H383" s="17"/>
      <c r="I383" s="16"/>
      <c r="J383" s="16"/>
      <c r="K383" s="17"/>
    </row>
    <row r="384" spans="1:11" x14ac:dyDescent="0.25">
      <c r="A384" s="18"/>
      <c r="B384" s="19"/>
      <c r="C384" s="19"/>
      <c r="D384" s="19"/>
      <c r="E384" s="19"/>
      <c r="F384" s="19"/>
      <c r="G384" s="19"/>
      <c r="H384" s="20"/>
      <c r="I384" s="20"/>
      <c r="J384" s="20"/>
      <c r="K384" s="19"/>
    </row>
    <row r="385" spans="1:11" ht="22.5" x14ac:dyDescent="0.25">
      <c r="A385" s="21" t="s">
        <v>20</v>
      </c>
      <c r="B385" s="22">
        <v>29</v>
      </c>
      <c r="C385" s="23">
        <v>99.5</v>
      </c>
      <c r="D385" s="24">
        <v>0.18290441176470587</v>
      </c>
      <c r="E385" s="23">
        <v>85.5</v>
      </c>
      <c r="F385" s="24">
        <v>0.15716911764705882</v>
      </c>
      <c r="G385" s="23">
        <v>7</v>
      </c>
      <c r="H385" s="24">
        <v>1.2867647058823529E-2</v>
      </c>
      <c r="I385" s="25">
        <f>C385-E385-G385</f>
        <v>7</v>
      </c>
      <c r="J385" s="24">
        <v>1.2867647058823529E-2</v>
      </c>
      <c r="K385" s="26">
        <v>0.81709558823529416</v>
      </c>
    </row>
    <row r="386" spans="1:11" ht="22.5" x14ac:dyDescent="0.25">
      <c r="A386" s="27" t="s">
        <v>21</v>
      </c>
      <c r="B386" s="22">
        <v>17</v>
      </c>
      <c r="C386" s="23">
        <v>67.5</v>
      </c>
      <c r="D386" s="24">
        <v>0.20897832817337461</v>
      </c>
      <c r="E386" s="23">
        <v>36.5</v>
      </c>
      <c r="F386" s="24">
        <v>0.1130030959752322</v>
      </c>
      <c r="G386" s="23">
        <v>0</v>
      </c>
      <c r="H386" s="24">
        <v>0</v>
      </c>
      <c r="I386" s="25">
        <f>C386-E386-G386</f>
        <v>31</v>
      </c>
      <c r="J386" s="24">
        <v>9.5975232198142413E-2</v>
      </c>
      <c r="K386" s="26">
        <v>0.79102167182662542</v>
      </c>
    </row>
    <row r="387" spans="1:11" ht="33.75" x14ac:dyDescent="0.25">
      <c r="A387" s="28" t="s">
        <v>22</v>
      </c>
      <c r="B387" s="22">
        <v>11</v>
      </c>
      <c r="C387" s="23">
        <v>50.5</v>
      </c>
      <c r="D387" s="24">
        <v>0.24634146341463414</v>
      </c>
      <c r="E387" s="23">
        <v>24.5</v>
      </c>
      <c r="F387" s="24">
        <v>0.11951219512195121</v>
      </c>
      <c r="G387" s="23">
        <v>19</v>
      </c>
      <c r="H387" s="24">
        <v>9.2682926829268292E-2</v>
      </c>
      <c r="I387" s="25">
        <f>C387-E387-G387</f>
        <v>7</v>
      </c>
      <c r="J387" s="24">
        <v>3.4146341463414637E-2</v>
      </c>
      <c r="K387" s="26">
        <v>0.75365853658536586</v>
      </c>
    </row>
    <row r="388" spans="1:11" x14ac:dyDescent="0.25">
      <c r="A388" s="28" t="s">
        <v>23</v>
      </c>
      <c r="B388" s="22">
        <v>20</v>
      </c>
      <c r="C388" s="23">
        <v>78.5</v>
      </c>
      <c r="D388" s="24">
        <v>0.20657894736842106</v>
      </c>
      <c r="E388" s="23">
        <v>68</v>
      </c>
      <c r="F388" s="24">
        <v>0.17894736842105263</v>
      </c>
      <c r="G388" s="23">
        <v>3</v>
      </c>
      <c r="H388" s="24">
        <v>7.8947368421052634E-3</v>
      </c>
      <c r="I388" s="25">
        <f>C388-E388-G388</f>
        <v>7.5</v>
      </c>
      <c r="J388" s="24">
        <v>1.9736842105263157E-2</v>
      </c>
      <c r="K388" s="26">
        <v>0.79342105263157892</v>
      </c>
    </row>
    <row r="389" spans="1:11" ht="22.5" x14ac:dyDescent="0.25">
      <c r="A389" s="29" t="s">
        <v>24</v>
      </c>
      <c r="B389" s="22">
        <v>12</v>
      </c>
      <c r="C389" s="23">
        <v>34.5</v>
      </c>
      <c r="D389" s="24">
        <v>0.15401785714285715</v>
      </c>
      <c r="E389" s="23">
        <v>32.5</v>
      </c>
      <c r="F389" s="24">
        <v>0.14508928571428573</v>
      </c>
      <c r="G389" s="23">
        <v>0</v>
      </c>
      <c r="H389" s="24">
        <v>0</v>
      </c>
      <c r="I389" s="23">
        <f>C389-E389-G389</f>
        <v>2</v>
      </c>
      <c r="J389" s="24">
        <v>8.9285714285714281E-3</v>
      </c>
      <c r="K389" s="26">
        <v>0.84598214285714279</v>
      </c>
    </row>
    <row r="390" spans="1:11" ht="15.75" thickBot="1" x14ac:dyDescent="0.3">
      <c r="A390" s="30"/>
      <c r="B390" s="31"/>
      <c r="C390" s="31"/>
      <c r="D390" s="31"/>
      <c r="E390" s="31"/>
      <c r="F390" s="31"/>
      <c r="G390" s="31"/>
      <c r="H390" s="31"/>
      <c r="I390" s="31"/>
      <c r="J390" s="32"/>
      <c r="K390" s="33"/>
    </row>
    <row r="391" spans="1:11" ht="15.75" thickTop="1" x14ac:dyDescent="0.25">
      <c r="A391" s="34" t="s">
        <v>25</v>
      </c>
      <c r="B391" s="35">
        <f>SUM(B385:B389)</f>
        <v>89</v>
      </c>
      <c r="C391" s="36">
        <f>SUM(C385:C389)</f>
        <v>330.5</v>
      </c>
      <c r="D391" s="37">
        <v>0.19719570405727924</v>
      </c>
      <c r="E391" s="38">
        <f>SUM(E385:E389)</f>
        <v>247</v>
      </c>
      <c r="F391" s="37">
        <v>0.1473747016706444</v>
      </c>
      <c r="G391" s="38">
        <f>SUM(G385:G389)</f>
        <v>29</v>
      </c>
      <c r="H391" s="37">
        <v>1.7303102625298328E-2</v>
      </c>
      <c r="I391" s="38">
        <f>SUM(I385:I389)</f>
        <v>54.5</v>
      </c>
      <c r="J391" s="37">
        <v>3.2517899761336518E-2</v>
      </c>
      <c r="K391" s="37">
        <v>0.80280429594272074</v>
      </c>
    </row>
  </sheetData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DONNARUMMA</dc:creator>
  <cp:lastModifiedBy>Elena DONNARUMMA</cp:lastModifiedBy>
  <cp:lastPrinted>2026-05-28T12:54:32Z</cp:lastPrinted>
  <dcterms:created xsi:type="dcterms:W3CDTF">2026-05-28T12:52:31Z</dcterms:created>
  <dcterms:modified xsi:type="dcterms:W3CDTF">2026-05-29T08:08:47Z</dcterms:modified>
</cp:coreProperties>
</file>